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715" windowHeight="11640" activeTab="0"/>
  </bookViews>
  <sheets>
    <sheet name="Sheet1" sheetId="1" r:id="rId1"/>
    <sheet name="起債推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<sst xmlns="http://schemas.openxmlformats.org/spreadsheetml/2006/main" count="124" uniqueCount="124">
  <si>
    <t>S63年度</t>
  </si>
  <si>
    <t>返済年度</t>
  </si>
  <si>
    <t>S60年度</t>
  </si>
  <si>
    <t>S61年度</t>
  </si>
  <si>
    <t>S62年度</t>
  </si>
  <si>
    <t>H1年度</t>
  </si>
  <si>
    <t>H2年度</t>
  </si>
  <si>
    <t>H3年度</t>
  </si>
  <si>
    <t>H4年度</t>
  </si>
  <si>
    <t>H5年度</t>
  </si>
  <si>
    <t>H6年度</t>
  </si>
  <si>
    <t>H7年度</t>
  </si>
  <si>
    <t>H8年度</t>
  </si>
  <si>
    <t>H9年度</t>
  </si>
  <si>
    <t>H10年度</t>
  </si>
  <si>
    <t>H11年度</t>
  </si>
  <si>
    <t>H12年度</t>
  </si>
  <si>
    <t>H13年度</t>
  </si>
  <si>
    <t>H14年度</t>
  </si>
  <si>
    <t>H15年度</t>
  </si>
  <si>
    <t>H16年度</t>
  </si>
  <si>
    <t>H17年度</t>
  </si>
  <si>
    <t>H18年度</t>
  </si>
  <si>
    <t>H19年度</t>
  </si>
  <si>
    <t>H20年度</t>
  </si>
  <si>
    <t>H21年度</t>
  </si>
  <si>
    <t>H22年度</t>
  </si>
  <si>
    <t>H23年度</t>
  </si>
  <si>
    <t>H24年度</t>
  </si>
  <si>
    <t>H25年度</t>
  </si>
  <si>
    <t>H26年度</t>
  </si>
  <si>
    <t>H27年度</t>
  </si>
  <si>
    <t>H28年度</t>
  </si>
  <si>
    <t>H29年度</t>
  </si>
  <si>
    <t>H30年度</t>
  </si>
  <si>
    <t>H31年度</t>
  </si>
  <si>
    <t>H32年度</t>
  </si>
  <si>
    <t>H33年度</t>
  </si>
  <si>
    <t>H34年度</t>
  </si>
  <si>
    <t>H35年度</t>
  </si>
  <si>
    <t>H36年度</t>
  </si>
  <si>
    <t>H37年度</t>
  </si>
  <si>
    <t>H38年度</t>
  </si>
  <si>
    <t>H39年度</t>
  </si>
  <si>
    <t>H40年度</t>
  </si>
  <si>
    <t>H41年度</t>
  </si>
  <si>
    <t>H42年度</t>
  </si>
  <si>
    <t>H43年度</t>
  </si>
  <si>
    <t>H44年度</t>
  </si>
  <si>
    <t>H45年度</t>
  </si>
  <si>
    <t>H46年度</t>
  </si>
  <si>
    <t>H47年度</t>
  </si>
  <si>
    <t>H48年度</t>
  </si>
  <si>
    <t>H49年度</t>
  </si>
  <si>
    <t>H50年度</t>
  </si>
  <si>
    <t>H51年度</t>
  </si>
  <si>
    <t>H52年度</t>
  </si>
  <si>
    <t>H53年度</t>
  </si>
  <si>
    <t>借入額</t>
  </si>
  <si>
    <t>未償還残高</t>
  </si>
  <si>
    <t>元金償還額</t>
  </si>
  <si>
    <t>利息償還額</t>
  </si>
  <si>
    <t>合計償還額</t>
  </si>
  <si>
    <t>年度</t>
  </si>
  <si>
    <t>起債額</t>
  </si>
  <si>
    <t>元金償還額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</si>
  <si>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</si>
  <si>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</si>
  <si>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</si>
  <si>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</si>
  <si>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</si>
  <si>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</si>
  <si>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</si>
  <si>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</si>
  <si>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</si>
  <si>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</si>
  <si>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</si>
  <si>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</si>
  <si>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</si>
  <si>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</si>
  <si>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</si>
  <si>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</si>
  <si>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</si>
  <si>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</si>
  <si>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</si>
  <si>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</si>
  <si>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</si>
  <si>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</si>
  <si>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</si>
  <si>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</si>
  <si>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</si>
  <si>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</si>
  <si>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</si>
  <si>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</si>
  <si>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</si>
  <si>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</si>
  <si>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</si>
  <si>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</si>
  <si>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</si>
  <si>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</si>
  <si>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</si>
  <si>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</si>
  <si>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</si>
  <si>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</si>
  <si>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</si>
  <si>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</si>
  <si>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</si>
  <si>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</si>
  <si>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</si>
  <si>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</si>
  <si>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</si>
  <si>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</si>
  <si>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</si>
  <si>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</si>
  <si>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</si>
  <si>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</si>
  <si>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</si>
  <si>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</si>
  <si>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</si>
  <si>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</si>
  <si>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</si>
  <si>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</si>
  <si>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</si>
  <si>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下水道事業特別会計（年度別償還予定表）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</si>
</sst>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.0%"/>
    <numFmt numFmtId="182" formatCode="0.00000000_ "/>
    <numFmt numFmtId="183" formatCode="0.000000000_ "/>
    <numFmt numFmtId="184" formatCode="0.00000000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Fill="1" applyBorder="1" applyAlignment="1">
      <alignment horizontal="right" wrapText="1"/>
    </xf>
    <xf numFmtId="38" fontId="4" fillId="0" borderId="10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4" fillId="0" borderId="0" xfId="48" applyFont="1" applyAlignment="1">
      <alignment horizontal="center" vertical="center"/>
    </xf>
    <xf numFmtId="38" fontId="1" fillId="0" borderId="0" xfId="48" applyFont="1" applyAlignment="1">
      <alignment vertical="center"/>
    </xf>
    <xf numFmtId="38" fontId="4" fillId="0" borderId="11" xfId="48" applyFont="1" applyFill="1" applyBorder="1" applyAlignment="1">
      <alignment horizontal="right" wrapText="1"/>
    </xf>
    <xf numFmtId="38" fontId="4" fillId="0" borderId="12" xfId="48" applyFont="1" applyFill="1" applyBorder="1" applyAlignment="1">
      <alignment horizontal="center"/>
    </xf>
    <xf numFmtId="38" fontId="4" fillId="0" borderId="13" xfId="48" applyFont="1" applyFill="1" applyBorder="1" applyAlignment="1">
      <alignment horizontal="center"/>
    </xf>
    <xf numFmtId="38" fontId="4" fillId="0" borderId="14" xfId="48" applyFont="1" applyFill="1" applyBorder="1" applyAlignment="1">
      <alignment horizont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Fill="1" applyBorder="1" applyAlignment="1">
      <alignment horizontal="center" wrapText="1"/>
    </xf>
    <xf numFmtId="38" fontId="4" fillId="0" borderId="18" xfId="48" applyFont="1" applyBorder="1" applyAlignment="1">
      <alignment horizontal="center" vertical="center"/>
    </xf>
    <xf numFmtId="38" fontId="2" fillId="0" borderId="11" xfId="48" applyFont="1" applyFill="1" applyBorder="1" applyAlignment="1">
      <alignment horizontal="right" wrapText="1"/>
    </xf>
    <xf numFmtId="38" fontId="2" fillId="0" borderId="19" xfId="48" applyFont="1" applyFill="1" applyBorder="1" applyAlignment="1">
      <alignment horizontal="righ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8925"/>
          <c:w val="0.985"/>
          <c:h val="0.85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Sheet3!$B$1</c:f>
              <c:strCache>
                <c:ptCount val="1"/>
                <c:pt idx="0">
                  <c:v>起債額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Sheet3!$A$2:$A$58</c:f>
              <c:strCache>
                <c:ptCount val="57"/>
                <c:pt idx="0">
                  <c:v>S60</c:v>
                </c:pt>
                <c:pt idx="1">
                  <c:v>S61</c:v>
                </c:pt>
                <c:pt idx="2">
                  <c:v>S62</c:v>
                </c:pt>
                <c:pt idx="3">
                  <c:v>S63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H5</c:v>
                </c:pt>
                <c:pt idx="9">
                  <c:v>H6</c:v>
                </c:pt>
                <c:pt idx="10">
                  <c:v>H7</c:v>
                </c:pt>
                <c:pt idx="11">
                  <c:v>H8</c:v>
                </c:pt>
                <c:pt idx="12">
                  <c:v>H9</c:v>
                </c:pt>
                <c:pt idx="13">
                  <c:v>H10</c:v>
                </c:pt>
                <c:pt idx="14">
                  <c:v>H11</c:v>
                </c:pt>
                <c:pt idx="15">
                  <c:v>H12</c:v>
                </c:pt>
                <c:pt idx="16">
                  <c:v>H13</c:v>
                </c:pt>
                <c:pt idx="17">
                  <c:v>H14</c:v>
                </c:pt>
                <c:pt idx="18">
                  <c:v>H15</c:v>
                </c:pt>
                <c:pt idx="19">
                  <c:v>H16</c:v>
                </c:pt>
                <c:pt idx="20">
                  <c:v>H17</c:v>
                </c:pt>
                <c:pt idx="21">
                  <c:v>H18</c:v>
                </c:pt>
                <c:pt idx="22">
                  <c:v>H19</c:v>
                </c:pt>
                <c:pt idx="23">
                  <c:v>H20</c:v>
                </c:pt>
                <c:pt idx="24">
                  <c:v>H21</c:v>
                </c:pt>
                <c:pt idx="25">
                  <c:v>H22</c:v>
                </c:pt>
                <c:pt idx="26">
                  <c:v>H23</c:v>
                </c:pt>
                <c:pt idx="27">
                  <c:v>H24</c:v>
                </c:pt>
                <c:pt idx="28">
                  <c:v>H25</c:v>
                </c:pt>
                <c:pt idx="29">
                  <c:v>H26</c:v>
                </c:pt>
                <c:pt idx="30">
                  <c:v>H27</c:v>
                </c:pt>
                <c:pt idx="31">
                  <c:v>H28</c:v>
                </c:pt>
                <c:pt idx="32">
                  <c:v>H29</c:v>
                </c:pt>
                <c:pt idx="33">
                  <c:v>H30</c:v>
                </c:pt>
                <c:pt idx="34">
                  <c:v>H31</c:v>
                </c:pt>
                <c:pt idx="35">
                  <c:v>H32</c:v>
                </c:pt>
                <c:pt idx="36">
                  <c:v>H33</c:v>
                </c:pt>
                <c:pt idx="37">
                  <c:v>H34</c:v>
                </c:pt>
                <c:pt idx="38">
                  <c:v>H35</c:v>
                </c:pt>
                <c:pt idx="39">
                  <c:v>H36</c:v>
                </c:pt>
                <c:pt idx="40">
                  <c:v>H37</c:v>
                </c:pt>
                <c:pt idx="41">
                  <c:v>H38</c:v>
                </c:pt>
                <c:pt idx="42">
                  <c:v>H39</c:v>
                </c:pt>
                <c:pt idx="43">
                  <c:v>H40</c:v>
                </c:pt>
                <c:pt idx="44">
                  <c:v>H41</c:v>
                </c:pt>
                <c:pt idx="45">
                  <c:v>H42</c:v>
                </c:pt>
                <c:pt idx="46">
                  <c:v>H43</c:v>
                </c:pt>
                <c:pt idx="47">
                  <c:v>H44</c:v>
                </c:pt>
                <c:pt idx="48">
                  <c:v>H45</c:v>
                </c:pt>
                <c:pt idx="49">
                  <c:v>H46</c:v>
                </c:pt>
                <c:pt idx="50">
                  <c:v>H47</c:v>
                </c:pt>
                <c:pt idx="51">
                  <c:v>H48</c:v>
                </c:pt>
                <c:pt idx="52">
                  <c:v>H49</c:v>
                </c:pt>
                <c:pt idx="53">
                  <c:v>H50</c:v>
                </c:pt>
                <c:pt idx="54">
                  <c:v>H51</c:v>
                </c:pt>
                <c:pt idx="55">
                  <c:v>H52</c:v>
                </c:pt>
                <c:pt idx="56">
                  <c:v>H53</c:v>
                </c:pt>
              </c:strCache>
            </c:strRef>
          </c:cat>
          <c:val>
            <c:numRef>
              <c:f>Sheet3!$B$2:$B$58</c:f>
              <c:numCache>
                <c:ptCount val="57"/>
                <c:pt idx="0">
                  <c:v>6900</c:v>
                </c:pt>
                <c:pt idx="1">
                  <c:v>142700</c:v>
                </c:pt>
                <c:pt idx="2">
                  <c:v>213500</c:v>
                </c:pt>
                <c:pt idx="3">
                  <c:v>321600</c:v>
                </c:pt>
                <c:pt idx="4">
                  <c:v>450000</c:v>
                </c:pt>
                <c:pt idx="5">
                  <c:v>581000</c:v>
                </c:pt>
                <c:pt idx="6">
                  <c:v>608600</c:v>
                </c:pt>
                <c:pt idx="7">
                  <c:v>850000</c:v>
                </c:pt>
                <c:pt idx="8">
                  <c:v>911200</c:v>
                </c:pt>
                <c:pt idx="9">
                  <c:v>1019000</c:v>
                </c:pt>
                <c:pt idx="10">
                  <c:v>853300</c:v>
                </c:pt>
                <c:pt idx="11">
                  <c:v>824300</c:v>
                </c:pt>
                <c:pt idx="12">
                  <c:v>789900</c:v>
                </c:pt>
                <c:pt idx="13">
                  <c:v>337100</c:v>
                </c:pt>
                <c:pt idx="14">
                  <c:v>776100</c:v>
                </c:pt>
                <c:pt idx="15">
                  <c:v>652100</c:v>
                </c:pt>
                <c:pt idx="16">
                  <c:v>1102200</c:v>
                </c:pt>
                <c:pt idx="17">
                  <c:v>324400</c:v>
                </c:pt>
                <c:pt idx="18">
                  <c:v>762500</c:v>
                </c:pt>
                <c:pt idx="19">
                  <c:v>376000</c:v>
                </c:pt>
                <c:pt idx="20">
                  <c:v>352500</c:v>
                </c:pt>
                <c:pt idx="21">
                  <c:v>392600</c:v>
                </c:pt>
                <c:pt idx="22">
                  <c:v>416100</c:v>
                </c:pt>
                <c:pt idx="23">
                  <c:v>454300</c:v>
                </c:pt>
                <c:pt idx="24">
                  <c:v>499220</c:v>
                </c:pt>
                <c:pt idx="25">
                  <c:v>520000</c:v>
                </c:pt>
                <c:pt idx="26">
                  <c:v>263300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Sheet3!$C$1</c:f>
              <c:strCache>
                <c:ptCount val="1"/>
                <c:pt idx="0">
                  <c:v>元金償還額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Sheet3!$A$2:$A$58</c:f>
              <c:strCache>
                <c:ptCount val="57"/>
                <c:pt idx="0">
                  <c:v>S60</c:v>
                </c:pt>
                <c:pt idx="1">
                  <c:v>S61</c:v>
                </c:pt>
                <c:pt idx="2">
                  <c:v>S62</c:v>
                </c:pt>
                <c:pt idx="3">
                  <c:v>S63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H5</c:v>
                </c:pt>
                <c:pt idx="9">
                  <c:v>H6</c:v>
                </c:pt>
                <c:pt idx="10">
                  <c:v>H7</c:v>
                </c:pt>
                <c:pt idx="11">
                  <c:v>H8</c:v>
                </c:pt>
                <c:pt idx="12">
                  <c:v>H9</c:v>
                </c:pt>
                <c:pt idx="13">
                  <c:v>H10</c:v>
                </c:pt>
                <c:pt idx="14">
                  <c:v>H11</c:v>
                </c:pt>
                <c:pt idx="15">
                  <c:v>H12</c:v>
                </c:pt>
                <c:pt idx="16">
                  <c:v>H13</c:v>
                </c:pt>
                <c:pt idx="17">
                  <c:v>H14</c:v>
                </c:pt>
                <c:pt idx="18">
                  <c:v>H15</c:v>
                </c:pt>
                <c:pt idx="19">
                  <c:v>H16</c:v>
                </c:pt>
                <c:pt idx="20">
                  <c:v>H17</c:v>
                </c:pt>
                <c:pt idx="21">
                  <c:v>H18</c:v>
                </c:pt>
                <c:pt idx="22">
                  <c:v>H19</c:v>
                </c:pt>
                <c:pt idx="23">
                  <c:v>H20</c:v>
                </c:pt>
                <c:pt idx="24">
                  <c:v>H21</c:v>
                </c:pt>
                <c:pt idx="25">
                  <c:v>H22</c:v>
                </c:pt>
                <c:pt idx="26">
                  <c:v>H23</c:v>
                </c:pt>
                <c:pt idx="27">
                  <c:v>H24</c:v>
                </c:pt>
                <c:pt idx="28">
                  <c:v>H25</c:v>
                </c:pt>
                <c:pt idx="29">
                  <c:v>H26</c:v>
                </c:pt>
                <c:pt idx="30">
                  <c:v>H27</c:v>
                </c:pt>
                <c:pt idx="31">
                  <c:v>H28</c:v>
                </c:pt>
                <c:pt idx="32">
                  <c:v>H29</c:v>
                </c:pt>
                <c:pt idx="33">
                  <c:v>H30</c:v>
                </c:pt>
                <c:pt idx="34">
                  <c:v>H31</c:v>
                </c:pt>
                <c:pt idx="35">
                  <c:v>H32</c:v>
                </c:pt>
                <c:pt idx="36">
                  <c:v>H33</c:v>
                </c:pt>
                <c:pt idx="37">
                  <c:v>H34</c:v>
                </c:pt>
                <c:pt idx="38">
                  <c:v>H35</c:v>
                </c:pt>
                <c:pt idx="39">
                  <c:v>H36</c:v>
                </c:pt>
                <c:pt idx="40">
                  <c:v>H37</c:v>
                </c:pt>
                <c:pt idx="41">
                  <c:v>H38</c:v>
                </c:pt>
                <c:pt idx="42">
                  <c:v>H39</c:v>
                </c:pt>
                <c:pt idx="43">
                  <c:v>H40</c:v>
                </c:pt>
                <c:pt idx="44">
                  <c:v>H41</c:v>
                </c:pt>
                <c:pt idx="45">
                  <c:v>H42</c:v>
                </c:pt>
                <c:pt idx="46">
                  <c:v>H43</c:v>
                </c:pt>
                <c:pt idx="47">
                  <c:v>H44</c:v>
                </c:pt>
                <c:pt idx="48">
                  <c:v>H45</c:v>
                </c:pt>
                <c:pt idx="49">
                  <c:v>H46</c:v>
                </c:pt>
                <c:pt idx="50">
                  <c:v>H47</c:v>
                </c:pt>
                <c:pt idx="51">
                  <c:v>H48</c:v>
                </c:pt>
                <c:pt idx="52">
                  <c:v>H49</c:v>
                </c:pt>
                <c:pt idx="53">
                  <c:v>H50</c:v>
                </c:pt>
                <c:pt idx="54">
                  <c:v>H51</c:v>
                </c:pt>
                <c:pt idx="55">
                  <c:v>H52</c:v>
                </c:pt>
                <c:pt idx="56">
                  <c:v>H53</c:v>
                </c:pt>
              </c:strCache>
            </c:strRef>
          </c:cat>
          <c:val>
            <c:numRef>
              <c:f>Sheet3!$C$2:$C$58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123</c:v>
                </c:pt>
                <c:pt idx="7">
                  <c:v>3418</c:v>
                </c:pt>
                <c:pt idx="8">
                  <c:v>8288</c:v>
                </c:pt>
                <c:pt idx="9">
                  <c:v>15788</c:v>
                </c:pt>
                <c:pt idx="10">
                  <c:v>24796</c:v>
                </c:pt>
                <c:pt idx="11">
                  <c:v>44886</c:v>
                </c:pt>
                <c:pt idx="12">
                  <c:v>67848</c:v>
                </c:pt>
                <c:pt idx="13">
                  <c:v>91541</c:v>
                </c:pt>
                <c:pt idx="14">
                  <c:v>131021</c:v>
                </c:pt>
                <c:pt idx="15">
                  <c:v>177385</c:v>
                </c:pt>
                <c:pt idx="16">
                  <c:v>222892</c:v>
                </c:pt>
                <c:pt idx="17">
                  <c:v>267676</c:v>
                </c:pt>
                <c:pt idx="18">
                  <c:v>311941</c:v>
                </c:pt>
                <c:pt idx="19">
                  <c:v>343680</c:v>
                </c:pt>
                <c:pt idx="20">
                  <c:v>381385</c:v>
                </c:pt>
                <c:pt idx="21">
                  <c:v>424536</c:v>
                </c:pt>
                <c:pt idx="22">
                  <c:v>457007</c:v>
                </c:pt>
                <c:pt idx="23">
                  <c:v>471873</c:v>
                </c:pt>
                <c:pt idx="24">
                  <c:v>499220</c:v>
                </c:pt>
                <c:pt idx="25">
                  <c:v>518089</c:v>
                </c:pt>
                <c:pt idx="26">
                  <c:v>539536</c:v>
                </c:pt>
                <c:pt idx="27">
                  <c:v>560686</c:v>
                </c:pt>
                <c:pt idx="28">
                  <c:v>581731</c:v>
                </c:pt>
                <c:pt idx="29">
                  <c:v>662410</c:v>
                </c:pt>
                <c:pt idx="30">
                  <c:v>624359</c:v>
                </c:pt>
                <c:pt idx="31">
                  <c:v>629946</c:v>
                </c:pt>
                <c:pt idx="32">
                  <c:v>630030</c:v>
                </c:pt>
                <c:pt idx="33">
                  <c:v>615905</c:v>
                </c:pt>
                <c:pt idx="34">
                  <c:v>605605</c:v>
                </c:pt>
                <c:pt idx="35">
                  <c:v>571644</c:v>
                </c:pt>
                <c:pt idx="36">
                  <c:v>523716</c:v>
                </c:pt>
                <c:pt idx="37">
                  <c:v>476426</c:v>
                </c:pt>
                <c:pt idx="38">
                  <c:v>429544</c:v>
                </c:pt>
                <c:pt idx="39">
                  <c:v>383922</c:v>
                </c:pt>
                <c:pt idx="40">
                  <c:v>340789</c:v>
                </c:pt>
                <c:pt idx="41">
                  <c:v>301931</c:v>
                </c:pt>
                <c:pt idx="42">
                  <c:v>269164</c:v>
                </c:pt>
                <c:pt idx="43">
                  <c:v>243036</c:v>
                </c:pt>
                <c:pt idx="44">
                  <c:v>226215</c:v>
                </c:pt>
                <c:pt idx="45">
                  <c:v>199616</c:v>
                </c:pt>
                <c:pt idx="46">
                  <c:v>177131</c:v>
                </c:pt>
                <c:pt idx="47">
                  <c:v>140430</c:v>
                </c:pt>
                <c:pt idx="48">
                  <c:v>130781</c:v>
                </c:pt>
                <c:pt idx="49">
                  <c:v>111672</c:v>
                </c:pt>
                <c:pt idx="50">
                  <c:v>99382</c:v>
                </c:pt>
                <c:pt idx="51">
                  <c:v>84062</c:v>
                </c:pt>
                <c:pt idx="52">
                  <c:v>68792</c:v>
                </c:pt>
                <c:pt idx="53">
                  <c:v>54982</c:v>
                </c:pt>
                <c:pt idx="54">
                  <c:v>33888</c:v>
                </c:pt>
                <c:pt idx="55">
                  <c:v>15362</c:v>
                </c:pt>
                <c:pt idx="56">
                  <c:v>4331</c:v>
                </c:pt>
              </c:numCache>
            </c:numRef>
          </c:val>
        </c:ser>
        <c:axId val="31921460"/>
        <c:axId val="18857685"/>
      </c:barChart>
      <c:lineChart>
        <c:grouping val="standard"/>
        <c:varyColors val="0"/>
        <c:ser>
          <c:idx val="2"/>
          <c:order val="2"/>
          <c:tx>
            <c:strRef>
              <c:f>Sheet3!$D$1</c:f>
              <c:strCache>
                <c:ptCount val="1"/>
                <c:pt idx="0">
                  <c:v>未償還残高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Sheet3!$A$2:$A$58</c:f>
              <c:strCache>
                <c:ptCount val="57"/>
                <c:pt idx="0">
                  <c:v>S60</c:v>
                </c:pt>
                <c:pt idx="1">
                  <c:v>S61</c:v>
                </c:pt>
                <c:pt idx="2">
                  <c:v>S62</c:v>
                </c:pt>
                <c:pt idx="3">
                  <c:v>S63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H5</c:v>
                </c:pt>
                <c:pt idx="9">
                  <c:v>H6</c:v>
                </c:pt>
                <c:pt idx="10">
                  <c:v>H7</c:v>
                </c:pt>
                <c:pt idx="11">
                  <c:v>H8</c:v>
                </c:pt>
                <c:pt idx="12">
                  <c:v>H9</c:v>
                </c:pt>
                <c:pt idx="13">
                  <c:v>H10</c:v>
                </c:pt>
                <c:pt idx="14">
                  <c:v>H11</c:v>
                </c:pt>
                <c:pt idx="15">
                  <c:v>H12</c:v>
                </c:pt>
                <c:pt idx="16">
                  <c:v>H13</c:v>
                </c:pt>
                <c:pt idx="17">
                  <c:v>H14</c:v>
                </c:pt>
                <c:pt idx="18">
                  <c:v>H15</c:v>
                </c:pt>
                <c:pt idx="19">
                  <c:v>H16</c:v>
                </c:pt>
                <c:pt idx="20">
                  <c:v>H17</c:v>
                </c:pt>
                <c:pt idx="21">
                  <c:v>H18</c:v>
                </c:pt>
                <c:pt idx="22">
                  <c:v>H19</c:v>
                </c:pt>
                <c:pt idx="23">
                  <c:v>H20</c:v>
                </c:pt>
                <c:pt idx="24">
                  <c:v>H21</c:v>
                </c:pt>
                <c:pt idx="25">
                  <c:v>H22</c:v>
                </c:pt>
                <c:pt idx="26">
                  <c:v>H23</c:v>
                </c:pt>
                <c:pt idx="27">
                  <c:v>H24</c:v>
                </c:pt>
                <c:pt idx="28">
                  <c:v>H25</c:v>
                </c:pt>
                <c:pt idx="29">
                  <c:v>H26</c:v>
                </c:pt>
                <c:pt idx="30">
                  <c:v>H27</c:v>
                </c:pt>
                <c:pt idx="31">
                  <c:v>H28</c:v>
                </c:pt>
                <c:pt idx="32">
                  <c:v>H29</c:v>
                </c:pt>
                <c:pt idx="33">
                  <c:v>H30</c:v>
                </c:pt>
                <c:pt idx="34">
                  <c:v>H31</c:v>
                </c:pt>
                <c:pt idx="35">
                  <c:v>H32</c:v>
                </c:pt>
                <c:pt idx="36">
                  <c:v>H33</c:v>
                </c:pt>
                <c:pt idx="37">
                  <c:v>H34</c:v>
                </c:pt>
                <c:pt idx="38">
                  <c:v>H35</c:v>
                </c:pt>
                <c:pt idx="39">
                  <c:v>H36</c:v>
                </c:pt>
                <c:pt idx="40">
                  <c:v>H37</c:v>
                </c:pt>
                <c:pt idx="41">
                  <c:v>H38</c:v>
                </c:pt>
                <c:pt idx="42">
                  <c:v>H39</c:v>
                </c:pt>
                <c:pt idx="43">
                  <c:v>H40</c:v>
                </c:pt>
                <c:pt idx="44">
                  <c:v>H41</c:v>
                </c:pt>
                <c:pt idx="45">
                  <c:v>H42</c:v>
                </c:pt>
                <c:pt idx="46">
                  <c:v>H43</c:v>
                </c:pt>
                <c:pt idx="47">
                  <c:v>H44</c:v>
                </c:pt>
                <c:pt idx="48">
                  <c:v>H45</c:v>
                </c:pt>
                <c:pt idx="49">
                  <c:v>H46</c:v>
                </c:pt>
                <c:pt idx="50">
                  <c:v>H47</c:v>
                </c:pt>
                <c:pt idx="51">
                  <c:v>H48</c:v>
                </c:pt>
                <c:pt idx="52">
                  <c:v>H49</c:v>
                </c:pt>
                <c:pt idx="53">
                  <c:v>H50</c:v>
                </c:pt>
                <c:pt idx="54">
                  <c:v>H51</c:v>
                </c:pt>
                <c:pt idx="55">
                  <c:v>H52</c:v>
                </c:pt>
                <c:pt idx="56">
                  <c:v>H53</c:v>
                </c:pt>
              </c:strCache>
            </c:strRef>
          </c:cat>
          <c:val>
            <c:numRef>
              <c:f>Sheet3!$D$2:$D$58</c:f>
              <c:numCache>
                <c:ptCount val="57"/>
                <c:pt idx="0">
                  <c:v>6900</c:v>
                </c:pt>
                <c:pt idx="1">
                  <c:v>149600</c:v>
                </c:pt>
                <c:pt idx="2">
                  <c:v>363100</c:v>
                </c:pt>
                <c:pt idx="3">
                  <c:v>684700</c:v>
                </c:pt>
                <c:pt idx="4">
                  <c:v>1134700</c:v>
                </c:pt>
                <c:pt idx="5">
                  <c:v>1715700</c:v>
                </c:pt>
                <c:pt idx="6">
                  <c:v>2324177</c:v>
                </c:pt>
                <c:pt idx="7">
                  <c:v>3170758</c:v>
                </c:pt>
                <c:pt idx="8">
                  <c:v>4073671</c:v>
                </c:pt>
                <c:pt idx="9">
                  <c:v>5076883</c:v>
                </c:pt>
                <c:pt idx="10">
                  <c:v>5905387</c:v>
                </c:pt>
                <c:pt idx="11">
                  <c:v>6684801</c:v>
                </c:pt>
                <c:pt idx="12">
                  <c:v>7406853</c:v>
                </c:pt>
                <c:pt idx="13">
                  <c:v>7652412</c:v>
                </c:pt>
                <c:pt idx="14">
                  <c:v>8297490</c:v>
                </c:pt>
                <c:pt idx="15">
                  <c:v>8772205</c:v>
                </c:pt>
                <c:pt idx="16">
                  <c:v>9651514</c:v>
                </c:pt>
                <c:pt idx="17">
                  <c:v>9708237</c:v>
                </c:pt>
                <c:pt idx="18">
                  <c:v>10158796</c:v>
                </c:pt>
                <c:pt idx="19">
                  <c:v>10191116</c:v>
                </c:pt>
                <c:pt idx="20">
                  <c:v>10162231</c:v>
                </c:pt>
                <c:pt idx="21">
                  <c:v>10130295</c:v>
                </c:pt>
                <c:pt idx="22">
                  <c:v>10089388</c:v>
                </c:pt>
                <c:pt idx="23">
                  <c:v>10071815</c:v>
                </c:pt>
                <c:pt idx="24">
                  <c:v>10071815</c:v>
                </c:pt>
                <c:pt idx="25">
                  <c:v>10073726</c:v>
                </c:pt>
                <c:pt idx="26">
                  <c:v>9797490</c:v>
                </c:pt>
                <c:pt idx="27">
                  <c:v>9236803</c:v>
                </c:pt>
                <c:pt idx="28">
                  <c:v>8655072</c:v>
                </c:pt>
                <c:pt idx="29">
                  <c:v>7992662</c:v>
                </c:pt>
                <c:pt idx="30">
                  <c:v>7368303</c:v>
                </c:pt>
                <c:pt idx="31">
                  <c:v>6738357</c:v>
                </c:pt>
                <c:pt idx="32">
                  <c:v>6108327</c:v>
                </c:pt>
                <c:pt idx="33">
                  <c:v>5492422</c:v>
                </c:pt>
                <c:pt idx="34">
                  <c:v>4886817</c:v>
                </c:pt>
                <c:pt idx="35">
                  <c:v>4315173</c:v>
                </c:pt>
                <c:pt idx="36">
                  <c:v>3791458</c:v>
                </c:pt>
                <c:pt idx="37">
                  <c:v>3315032</c:v>
                </c:pt>
                <c:pt idx="38">
                  <c:v>2885488</c:v>
                </c:pt>
                <c:pt idx="39">
                  <c:v>2501565</c:v>
                </c:pt>
                <c:pt idx="40">
                  <c:v>2160776</c:v>
                </c:pt>
                <c:pt idx="41">
                  <c:v>1858845</c:v>
                </c:pt>
                <c:pt idx="42">
                  <c:v>1589681</c:v>
                </c:pt>
                <c:pt idx="43">
                  <c:v>1346645</c:v>
                </c:pt>
                <c:pt idx="44">
                  <c:v>1120430</c:v>
                </c:pt>
                <c:pt idx="45">
                  <c:v>920814</c:v>
                </c:pt>
                <c:pt idx="46">
                  <c:v>743682</c:v>
                </c:pt>
                <c:pt idx="47">
                  <c:v>603252</c:v>
                </c:pt>
                <c:pt idx="48">
                  <c:v>472471</c:v>
                </c:pt>
                <c:pt idx="49">
                  <c:v>360799</c:v>
                </c:pt>
                <c:pt idx="50">
                  <c:v>261417</c:v>
                </c:pt>
                <c:pt idx="51">
                  <c:v>177355</c:v>
                </c:pt>
                <c:pt idx="52">
                  <c:v>108563</c:v>
                </c:pt>
                <c:pt idx="53">
                  <c:v>53581</c:v>
                </c:pt>
                <c:pt idx="54">
                  <c:v>19693</c:v>
                </c:pt>
                <c:pt idx="55">
                  <c:v>4331</c:v>
                </c:pt>
                <c:pt idx="56">
                  <c:v>0</c:v>
                </c:pt>
              </c:numCache>
            </c:numRef>
          </c:val>
          <c:smooth val="0"/>
        </c:ser>
        <c:axId val="35501438"/>
        <c:axId val="51077487"/>
      </c:lineChart>
      <c:catAx>
        <c:axId val="31921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57685"/>
        <c:crosses val="autoZero"/>
        <c:auto val="0"/>
        <c:lblOffset val="100"/>
        <c:tickLblSkip val="1"/>
        <c:noMultiLvlLbl val="0"/>
      </c:catAx>
      <c:valAx>
        <c:axId val="18857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2146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175"/>
                <c:y val="-0.023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catAx>
        <c:axId val="35501438"/>
        <c:scaling>
          <c:orientation val="minMax"/>
        </c:scaling>
        <c:axPos val="b"/>
        <c:delete val="1"/>
        <c:majorTickMark val="out"/>
        <c:minorTickMark val="none"/>
        <c:tickLblPos val="none"/>
        <c:crossAx val="51077487"/>
        <c:crosses val="autoZero"/>
        <c:auto val="0"/>
        <c:lblOffset val="100"/>
        <c:tickLblSkip val="1"/>
        <c:noMultiLvlLbl val="0"/>
      </c:catAx>
      <c:valAx>
        <c:axId val="510774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0143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3155"/>
                <c:y val="-0.022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14325"/>
          <c:w val="0.2627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342900</xdr:colOff>
      <xdr:row>35</xdr:row>
      <xdr:rowOff>152400</xdr:rowOff>
    </xdr:to>
    <xdr:graphicFrame>
      <xdr:nvGraphicFramePr>
        <xdr:cNvPr id="1" name="Chart 7"/>
        <xdr:cNvGraphicFramePr/>
      </xdr:nvGraphicFramePr>
      <xdr:xfrm>
        <a:off x="0" y="0"/>
        <a:ext cx="100965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9">
      <selection activeCell="H30" sqref="H30"/>
    </sheetView>
  </sheetViews>
  <sheetFormatPr defaultColWidth="9.140625" defaultRowHeight="15"/>
  <cols>
    <col min="1" max="1" width="11.421875" style="5" customWidth="1"/>
    <col min="2" max="6" width="15.421875" style="1" customWidth="1"/>
    <col min="7" max="7" width="9.00390625" style="1" customWidth="1"/>
    <col min="8" max="8" width="15.00390625" style="1" customWidth="1"/>
    <col min="9" max="16384" width="9.00390625" style="1" customWidth="1"/>
  </cols>
  <sheetData>
    <row r="1" ht="24.75" customHeight="1">
      <c r="A1" s="6" t="s">
        <v>123</v>
      </c>
    </row>
    <row r="2" spans="1:6" ht="12.75" customHeight="1">
      <c r="A2" s="8" t="s">
        <v>1</v>
      </c>
      <c r="B2" s="9" t="s">
        <v>58</v>
      </c>
      <c r="C2" s="9" t="s">
        <v>60</v>
      </c>
      <c r="D2" s="9" t="s">
        <v>61</v>
      </c>
      <c r="E2" s="9" t="s">
        <v>62</v>
      </c>
      <c r="F2" s="10" t="s">
        <v>59</v>
      </c>
    </row>
    <row r="3" spans="1:6" ht="12.75" customHeight="1">
      <c r="A3" s="13" t="s">
        <v>2</v>
      </c>
      <c r="B3" s="7">
        <v>6900000</v>
      </c>
      <c r="C3" s="15">
        <v>0</v>
      </c>
      <c r="D3" s="15">
        <v>0</v>
      </c>
      <c r="E3" s="2">
        <f>C3+D3</f>
        <v>0</v>
      </c>
      <c r="F3" s="16">
        <v>6900000</v>
      </c>
    </row>
    <row r="4" spans="1:6" ht="12.75" customHeight="1">
      <c r="A4" s="13" t="s">
        <v>3</v>
      </c>
      <c r="B4" s="7">
        <v>142700000</v>
      </c>
      <c r="C4" s="15">
        <v>0</v>
      </c>
      <c r="D4" s="15">
        <v>344825</v>
      </c>
      <c r="E4" s="2">
        <f aca="true" t="shared" si="0" ref="E4:E59">C4+D4</f>
        <v>344825</v>
      </c>
      <c r="F4" s="16">
        <v>149600000</v>
      </c>
    </row>
    <row r="5" spans="1:6" ht="12.75" customHeight="1">
      <c r="A5" s="13" t="s">
        <v>4</v>
      </c>
      <c r="B5" s="7">
        <v>213500000</v>
      </c>
      <c r="C5" s="15">
        <v>0</v>
      </c>
      <c r="D5" s="15">
        <v>5831022</v>
      </c>
      <c r="E5" s="2">
        <f t="shared" si="0"/>
        <v>5831022</v>
      </c>
      <c r="F5" s="16">
        <v>363100000</v>
      </c>
    </row>
    <row r="6" spans="1:6" ht="12.75" customHeight="1">
      <c r="A6" s="13" t="s">
        <v>0</v>
      </c>
      <c r="B6" s="7">
        <v>321600000</v>
      </c>
      <c r="C6" s="15">
        <v>0</v>
      </c>
      <c r="D6" s="15">
        <v>15564296</v>
      </c>
      <c r="E6" s="2">
        <f t="shared" si="0"/>
        <v>15564296</v>
      </c>
      <c r="F6" s="16">
        <v>684700000</v>
      </c>
    </row>
    <row r="7" spans="1:6" ht="12.75" customHeight="1">
      <c r="A7" s="13" t="s">
        <v>5</v>
      </c>
      <c r="B7" s="7">
        <v>450000000</v>
      </c>
      <c r="C7" s="15">
        <v>0</v>
      </c>
      <c r="D7" s="15">
        <v>30337377</v>
      </c>
      <c r="E7" s="2">
        <f t="shared" si="0"/>
        <v>30337377</v>
      </c>
      <c r="F7" s="16">
        <v>1134700000</v>
      </c>
    </row>
    <row r="8" spans="1:6" ht="12.75" customHeight="1">
      <c r="A8" s="13" t="s">
        <v>6</v>
      </c>
      <c r="B8" s="7">
        <v>581000000</v>
      </c>
      <c r="C8" s="15">
        <v>0</v>
      </c>
      <c r="D8" s="15">
        <v>58766612</v>
      </c>
      <c r="E8" s="2">
        <f t="shared" si="0"/>
        <v>58766612</v>
      </c>
      <c r="F8" s="16">
        <v>1715700000</v>
      </c>
    </row>
    <row r="9" spans="1:6" ht="12.75" customHeight="1">
      <c r="A9" s="13" t="s">
        <v>7</v>
      </c>
      <c r="B9" s="7">
        <v>608600000</v>
      </c>
      <c r="C9" s="15">
        <v>123279</v>
      </c>
      <c r="D9" s="15">
        <v>92935379</v>
      </c>
      <c r="E9" s="2">
        <f t="shared" si="0"/>
        <v>93058658</v>
      </c>
      <c r="F9" s="16">
        <v>2324176721</v>
      </c>
    </row>
    <row r="10" spans="1:6" ht="12.75" customHeight="1">
      <c r="A10" s="13" t="s">
        <v>8</v>
      </c>
      <c r="B10" s="7">
        <v>850000000</v>
      </c>
      <c r="C10" s="15">
        <v>3418255</v>
      </c>
      <c r="D10" s="15">
        <v>127455355</v>
      </c>
      <c r="E10" s="2">
        <f t="shared" si="0"/>
        <v>130873610</v>
      </c>
      <c r="F10" s="16">
        <v>3170758466</v>
      </c>
    </row>
    <row r="11" spans="1:6" ht="12.75" customHeight="1">
      <c r="A11" s="13" t="s">
        <v>9</v>
      </c>
      <c r="B11" s="7">
        <v>911200000</v>
      </c>
      <c r="C11" s="15">
        <v>8287857</v>
      </c>
      <c r="D11" s="15">
        <v>167276413</v>
      </c>
      <c r="E11" s="2">
        <f t="shared" si="0"/>
        <v>175564270</v>
      </c>
      <c r="F11" s="16">
        <v>4073670609</v>
      </c>
    </row>
    <row r="12" spans="1:6" ht="12.75" customHeight="1">
      <c r="A12" s="13" t="s">
        <v>10</v>
      </c>
      <c r="B12" s="7">
        <v>1019000000</v>
      </c>
      <c r="C12" s="15">
        <v>15787749</v>
      </c>
      <c r="D12" s="15">
        <v>206729203</v>
      </c>
      <c r="E12" s="2">
        <f t="shared" si="0"/>
        <v>222516952</v>
      </c>
      <c r="F12" s="16">
        <v>5076882860</v>
      </c>
    </row>
    <row r="13" spans="1:6" ht="12.75" customHeight="1">
      <c r="A13" s="13" t="s">
        <v>11</v>
      </c>
      <c r="B13" s="7">
        <v>853300000</v>
      </c>
      <c r="C13" s="15">
        <v>24796155</v>
      </c>
      <c r="D13" s="15">
        <v>248397582</v>
      </c>
      <c r="E13" s="2">
        <f t="shared" si="0"/>
        <v>273193737</v>
      </c>
      <c r="F13" s="16">
        <v>5905386705</v>
      </c>
    </row>
    <row r="14" spans="1:6" ht="12.75" customHeight="1">
      <c r="A14" s="13" t="s">
        <v>12</v>
      </c>
      <c r="B14" s="7">
        <v>824300000</v>
      </c>
      <c r="C14" s="15">
        <v>44885653</v>
      </c>
      <c r="D14" s="15">
        <v>278425905</v>
      </c>
      <c r="E14" s="2">
        <f t="shared" si="0"/>
        <v>323311558</v>
      </c>
      <c r="F14" s="16">
        <v>6684801052</v>
      </c>
    </row>
    <row r="15" spans="1:6" ht="12.75" customHeight="1">
      <c r="A15" s="13" t="s">
        <v>13</v>
      </c>
      <c r="B15" s="7">
        <v>789900000</v>
      </c>
      <c r="C15" s="15">
        <v>67848275</v>
      </c>
      <c r="D15" s="15">
        <v>298728064</v>
      </c>
      <c r="E15" s="2">
        <f t="shared" si="0"/>
        <v>366576339</v>
      </c>
      <c r="F15" s="16">
        <v>7406852777</v>
      </c>
    </row>
    <row r="16" spans="1:6" ht="12.75" customHeight="1">
      <c r="A16" s="13" t="s">
        <v>14</v>
      </c>
      <c r="B16" s="7">
        <v>337100000</v>
      </c>
      <c r="C16" s="15">
        <v>91540880</v>
      </c>
      <c r="D16" s="15">
        <v>311292199</v>
      </c>
      <c r="E16" s="2">
        <f t="shared" si="0"/>
        <v>402833079</v>
      </c>
      <c r="F16" s="16">
        <v>7652411897</v>
      </c>
    </row>
    <row r="17" spans="1:6" ht="12.75" customHeight="1">
      <c r="A17" s="13" t="s">
        <v>15</v>
      </c>
      <c r="B17" s="7">
        <v>776100000</v>
      </c>
      <c r="C17" s="15">
        <v>131021401</v>
      </c>
      <c r="D17" s="15">
        <v>314785104</v>
      </c>
      <c r="E17" s="2">
        <f t="shared" si="0"/>
        <v>445806505</v>
      </c>
      <c r="F17" s="16">
        <v>8297490496</v>
      </c>
    </row>
    <row r="18" spans="1:6" ht="12.75" customHeight="1">
      <c r="A18" s="13" t="s">
        <v>16</v>
      </c>
      <c r="B18" s="7">
        <v>652100000</v>
      </c>
      <c r="C18" s="15">
        <v>177385028</v>
      </c>
      <c r="D18" s="15">
        <v>322984146</v>
      </c>
      <c r="E18" s="2">
        <f t="shared" si="0"/>
        <v>500369174</v>
      </c>
      <c r="F18" s="16">
        <v>8772205468</v>
      </c>
    </row>
    <row r="19" spans="1:6" ht="12.75" customHeight="1">
      <c r="A19" s="13" t="s">
        <v>17</v>
      </c>
      <c r="B19" s="7">
        <v>1102200000</v>
      </c>
      <c r="C19" s="15">
        <v>222891827</v>
      </c>
      <c r="D19" s="15">
        <v>325672360</v>
      </c>
      <c r="E19" s="2">
        <f t="shared" si="0"/>
        <v>548564187</v>
      </c>
      <c r="F19" s="16">
        <v>9651513641</v>
      </c>
    </row>
    <row r="20" spans="1:6" ht="12.75" customHeight="1">
      <c r="A20" s="13" t="s">
        <v>18</v>
      </c>
      <c r="B20" s="7">
        <v>324400000</v>
      </c>
      <c r="C20" s="15">
        <v>267676416</v>
      </c>
      <c r="D20" s="15">
        <v>333095414</v>
      </c>
      <c r="E20" s="2">
        <f t="shared" si="0"/>
        <v>600771830</v>
      </c>
      <c r="F20" s="16">
        <v>9708237225</v>
      </c>
    </row>
    <row r="21" spans="1:6" ht="12.75" customHeight="1">
      <c r="A21" s="13" t="s">
        <v>19</v>
      </c>
      <c r="B21" s="7">
        <v>762500000</v>
      </c>
      <c r="C21" s="15">
        <v>311941148</v>
      </c>
      <c r="D21" s="15">
        <v>328798814</v>
      </c>
      <c r="E21" s="2">
        <f t="shared" si="0"/>
        <v>640739962</v>
      </c>
      <c r="F21" s="16">
        <v>10158796077</v>
      </c>
    </row>
    <row r="22" spans="1:6" ht="12.75" customHeight="1">
      <c r="A22" s="13" t="s">
        <v>20</v>
      </c>
      <c r="B22" s="7">
        <v>376000000</v>
      </c>
      <c r="C22" s="15">
        <v>343679950</v>
      </c>
      <c r="D22" s="15">
        <v>330069337</v>
      </c>
      <c r="E22" s="2">
        <f t="shared" si="0"/>
        <v>673749287</v>
      </c>
      <c r="F22" s="16">
        <v>10191116127</v>
      </c>
    </row>
    <row r="23" spans="1:6" ht="12.75" customHeight="1">
      <c r="A23" s="13" t="s">
        <v>21</v>
      </c>
      <c r="B23" s="7">
        <v>352500000</v>
      </c>
      <c r="C23" s="15">
        <v>381385459</v>
      </c>
      <c r="D23" s="15">
        <v>324415393</v>
      </c>
      <c r="E23" s="2">
        <f t="shared" si="0"/>
        <v>705800852</v>
      </c>
      <c r="F23" s="16">
        <v>10162230668</v>
      </c>
    </row>
    <row r="24" spans="1:6" ht="12.75" customHeight="1">
      <c r="A24" s="13" t="s">
        <v>22</v>
      </c>
      <c r="B24" s="7">
        <v>392600000</v>
      </c>
      <c r="C24" s="15">
        <v>424535589</v>
      </c>
      <c r="D24" s="15">
        <v>318727650</v>
      </c>
      <c r="E24" s="2">
        <f t="shared" si="0"/>
        <v>743263239</v>
      </c>
      <c r="F24" s="16">
        <v>10130295079</v>
      </c>
    </row>
    <row r="25" spans="1:6" ht="12.75" customHeight="1">
      <c r="A25" s="13" t="s">
        <v>23</v>
      </c>
      <c r="B25" s="7">
        <v>416100000</v>
      </c>
      <c r="C25" s="15">
        <v>457007067</v>
      </c>
      <c r="D25" s="15">
        <v>312669105</v>
      </c>
      <c r="E25" s="2">
        <f t="shared" si="0"/>
        <v>769676172</v>
      </c>
      <c r="F25" s="16">
        <v>10089388012</v>
      </c>
    </row>
    <row r="26" spans="1:6" ht="12.75" customHeight="1">
      <c r="A26" s="13" t="s">
        <v>24</v>
      </c>
      <c r="B26" s="7">
        <v>454300000</v>
      </c>
      <c r="C26" s="15">
        <v>471873251</v>
      </c>
      <c r="D26" s="15">
        <v>306308128</v>
      </c>
      <c r="E26" s="2">
        <f t="shared" si="0"/>
        <v>778181379</v>
      </c>
      <c r="F26" s="16">
        <v>10071814761</v>
      </c>
    </row>
    <row r="27" spans="1:6" ht="12.75" customHeight="1">
      <c r="A27" s="13" t="s">
        <v>25</v>
      </c>
      <c r="B27" s="7">
        <v>499220000</v>
      </c>
      <c r="C27" s="15">
        <v>499219703</v>
      </c>
      <c r="D27" s="15">
        <v>300107268</v>
      </c>
      <c r="E27" s="2">
        <f t="shared" si="0"/>
        <v>799326971</v>
      </c>
      <c r="F27" s="16">
        <v>10071815058</v>
      </c>
    </row>
    <row r="28" spans="1:6" ht="12.75" customHeight="1">
      <c r="A28" s="13" t="s">
        <v>26</v>
      </c>
      <c r="B28" s="7">
        <v>520000000</v>
      </c>
      <c r="C28" s="15">
        <v>518088984</v>
      </c>
      <c r="D28" s="15">
        <v>295960243</v>
      </c>
      <c r="E28" s="2">
        <f t="shared" si="0"/>
        <v>814049227</v>
      </c>
      <c r="F28" s="16">
        <v>10073726074</v>
      </c>
    </row>
    <row r="29" spans="1:6" ht="12.75" customHeight="1">
      <c r="A29" s="13" t="s">
        <v>27</v>
      </c>
      <c r="B29" s="7">
        <v>263300000</v>
      </c>
      <c r="C29" s="15">
        <v>539536459</v>
      </c>
      <c r="D29" s="15">
        <v>291953193</v>
      </c>
      <c r="E29" s="2">
        <f t="shared" si="0"/>
        <v>831489652</v>
      </c>
      <c r="F29" s="16">
        <v>9797489615</v>
      </c>
    </row>
    <row r="30" spans="1:6" ht="12.75" customHeight="1">
      <c r="A30" s="13" t="s">
        <v>28</v>
      </c>
      <c r="B30" s="3"/>
      <c r="C30" s="15">
        <v>560686122</v>
      </c>
      <c r="D30" s="15">
        <v>281811611</v>
      </c>
      <c r="E30" s="2">
        <f t="shared" si="0"/>
        <v>842497733</v>
      </c>
      <c r="F30" s="16">
        <v>9236803493</v>
      </c>
    </row>
    <row r="31" spans="1:6" ht="12.75" customHeight="1">
      <c r="A31" s="13" t="s">
        <v>29</v>
      </c>
      <c r="B31" s="3"/>
      <c r="C31" s="15">
        <v>581731242</v>
      </c>
      <c r="D31" s="15">
        <v>264341060</v>
      </c>
      <c r="E31" s="2">
        <f t="shared" si="0"/>
        <v>846072302</v>
      </c>
      <c r="F31" s="16">
        <v>8655072251</v>
      </c>
    </row>
    <row r="32" spans="1:6" ht="12.75" customHeight="1">
      <c r="A32" s="13" t="s">
        <v>30</v>
      </c>
      <c r="B32" s="3"/>
      <c r="C32" s="15">
        <v>662409920</v>
      </c>
      <c r="D32" s="15">
        <v>246727876</v>
      </c>
      <c r="E32" s="2">
        <f t="shared" si="0"/>
        <v>909137796</v>
      </c>
      <c r="F32" s="16">
        <v>7992662331</v>
      </c>
    </row>
    <row r="33" spans="1:6" ht="12.75" customHeight="1">
      <c r="A33" s="13" t="s">
        <v>31</v>
      </c>
      <c r="B33" s="3"/>
      <c r="C33" s="15">
        <v>624359216</v>
      </c>
      <c r="D33" s="15">
        <v>226635258</v>
      </c>
      <c r="E33" s="2">
        <f t="shared" si="0"/>
        <v>850994474</v>
      </c>
      <c r="F33" s="16">
        <v>7368303115</v>
      </c>
    </row>
    <row r="34" spans="1:6" ht="12.75" customHeight="1">
      <c r="A34" s="13" t="s">
        <v>32</v>
      </c>
      <c r="B34" s="3"/>
      <c r="C34" s="15">
        <v>629946366</v>
      </c>
      <c r="D34" s="15">
        <v>202629214</v>
      </c>
      <c r="E34" s="2">
        <f t="shared" si="0"/>
        <v>832575580</v>
      </c>
      <c r="F34" s="16">
        <v>6738356749</v>
      </c>
    </row>
    <row r="35" spans="1:6" ht="12.75" customHeight="1">
      <c r="A35" s="13" t="s">
        <v>33</v>
      </c>
      <c r="B35" s="3"/>
      <c r="C35" s="15">
        <v>630029988</v>
      </c>
      <c r="D35" s="15">
        <v>180994486</v>
      </c>
      <c r="E35" s="2">
        <f t="shared" si="0"/>
        <v>811024474</v>
      </c>
      <c r="F35" s="16">
        <v>6108326761</v>
      </c>
    </row>
    <row r="36" spans="1:6" ht="12.75" customHeight="1">
      <c r="A36" s="13" t="s">
        <v>34</v>
      </c>
      <c r="B36" s="3"/>
      <c r="C36" s="15">
        <v>615904621</v>
      </c>
      <c r="D36" s="15">
        <v>159357941</v>
      </c>
      <c r="E36" s="2">
        <f t="shared" si="0"/>
        <v>775262562</v>
      </c>
      <c r="F36" s="16">
        <v>5492422140</v>
      </c>
    </row>
    <row r="37" spans="1:6" ht="12.75" customHeight="1">
      <c r="A37" s="13" t="s">
        <v>35</v>
      </c>
      <c r="B37" s="3"/>
      <c r="C37" s="15">
        <v>605605166</v>
      </c>
      <c r="D37" s="15">
        <v>138346440</v>
      </c>
      <c r="E37" s="2">
        <f t="shared" si="0"/>
        <v>743951606</v>
      </c>
      <c r="F37" s="16">
        <v>4886816974</v>
      </c>
    </row>
    <row r="38" spans="1:6" ht="12.75" customHeight="1">
      <c r="A38" s="13" t="s">
        <v>36</v>
      </c>
      <c r="B38" s="3"/>
      <c r="C38" s="15">
        <v>571643562</v>
      </c>
      <c r="D38" s="15">
        <v>118507138</v>
      </c>
      <c r="E38" s="2">
        <f t="shared" si="0"/>
        <v>690150700</v>
      </c>
      <c r="F38" s="16">
        <v>4315173412</v>
      </c>
    </row>
    <row r="39" spans="1:6" ht="12.75" customHeight="1">
      <c r="A39" s="13" t="s">
        <v>37</v>
      </c>
      <c r="B39" s="3"/>
      <c r="C39" s="15">
        <v>523715621</v>
      </c>
      <c r="D39" s="15">
        <v>100731243</v>
      </c>
      <c r="E39" s="2">
        <f t="shared" si="0"/>
        <v>624446864</v>
      </c>
      <c r="F39" s="16">
        <v>3791457791</v>
      </c>
    </row>
    <row r="40" spans="1:6" ht="12.75" customHeight="1">
      <c r="A40" s="13" t="s">
        <v>38</v>
      </c>
      <c r="B40" s="3"/>
      <c r="C40" s="15">
        <v>476425921</v>
      </c>
      <c r="D40" s="15">
        <v>85479673</v>
      </c>
      <c r="E40" s="2">
        <f t="shared" si="0"/>
        <v>561905594</v>
      </c>
      <c r="F40" s="16">
        <v>3315031870</v>
      </c>
    </row>
    <row r="41" spans="1:6" ht="12.75" customHeight="1">
      <c r="A41" s="13" t="s">
        <v>39</v>
      </c>
      <c r="B41" s="3"/>
      <c r="C41" s="15">
        <v>429544178</v>
      </c>
      <c r="D41" s="15">
        <v>72484460</v>
      </c>
      <c r="E41" s="2">
        <f t="shared" si="0"/>
        <v>502028638</v>
      </c>
      <c r="F41" s="16">
        <v>2885487692</v>
      </c>
    </row>
    <row r="42" spans="1:6" ht="12.75" customHeight="1">
      <c r="A42" s="13" t="s">
        <v>40</v>
      </c>
      <c r="B42" s="3"/>
      <c r="C42" s="15">
        <v>383922378</v>
      </c>
      <c r="D42" s="15">
        <v>61599261</v>
      </c>
      <c r="E42" s="2">
        <f t="shared" si="0"/>
        <v>445521639</v>
      </c>
      <c r="F42" s="16">
        <v>2501565314</v>
      </c>
    </row>
    <row r="43" spans="1:6" ht="12.75" customHeight="1">
      <c r="A43" s="13" t="s">
        <v>41</v>
      </c>
      <c r="B43" s="3"/>
      <c r="C43" s="15">
        <v>340788846</v>
      </c>
      <c r="D43" s="15">
        <v>52634674</v>
      </c>
      <c r="E43" s="2">
        <f t="shared" si="0"/>
        <v>393423520</v>
      </c>
      <c r="F43" s="16">
        <v>2160776468</v>
      </c>
    </row>
    <row r="44" spans="1:6" ht="12.75" customHeight="1">
      <c r="A44" s="13" t="s">
        <v>42</v>
      </c>
      <c r="B44" s="3"/>
      <c r="C44" s="15">
        <v>301931252</v>
      </c>
      <c r="D44" s="15">
        <v>45308242</v>
      </c>
      <c r="E44" s="2">
        <f t="shared" si="0"/>
        <v>347239494</v>
      </c>
      <c r="F44" s="16">
        <v>1858845216</v>
      </c>
    </row>
    <row r="45" spans="1:6" ht="12.75" customHeight="1">
      <c r="A45" s="13" t="s">
        <v>43</v>
      </c>
      <c r="B45" s="3"/>
      <c r="C45" s="15">
        <v>269163947</v>
      </c>
      <c r="D45" s="15">
        <v>39133673</v>
      </c>
      <c r="E45" s="2">
        <f t="shared" si="0"/>
        <v>308297620</v>
      </c>
      <c r="F45" s="16">
        <v>1589681269</v>
      </c>
    </row>
    <row r="46" spans="1:6" ht="12.75" customHeight="1">
      <c r="A46" s="13" t="s">
        <v>44</v>
      </c>
      <c r="B46" s="3"/>
      <c r="C46" s="15">
        <v>243036472</v>
      </c>
      <c r="D46" s="15">
        <v>33740353</v>
      </c>
      <c r="E46" s="2">
        <f t="shared" si="0"/>
        <v>276776825</v>
      </c>
      <c r="F46" s="16">
        <v>1346644797</v>
      </c>
    </row>
    <row r="47" spans="1:6" ht="12.75" customHeight="1">
      <c r="A47" s="13" t="s">
        <v>45</v>
      </c>
      <c r="B47" s="3"/>
      <c r="C47" s="15">
        <v>226214976</v>
      </c>
      <c r="D47" s="15">
        <v>28757865</v>
      </c>
      <c r="E47" s="2">
        <f t="shared" si="0"/>
        <v>254972841</v>
      </c>
      <c r="F47" s="16">
        <v>1120429821</v>
      </c>
    </row>
    <row r="48" spans="1:6" ht="12.75" customHeight="1">
      <c r="A48" s="13" t="s">
        <v>46</v>
      </c>
      <c r="B48" s="3"/>
      <c r="C48" s="15">
        <v>199615877</v>
      </c>
      <c r="D48" s="15">
        <v>24184661</v>
      </c>
      <c r="E48" s="2">
        <f t="shared" si="0"/>
        <v>223800538</v>
      </c>
      <c r="F48" s="16">
        <v>920813944</v>
      </c>
    </row>
    <row r="49" spans="1:6" ht="12.75" customHeight="1">
      <c r="A49" s="13" t="s">
        <v>47</v>
      </c>
      <c r="B49" s="3"/>
      <c r="C49" s="15">
        <v>177131482</v>
      </c>
      <c r="D49" s="15">
        <v>20062759</v>
      </c>
      <c r="E49" s="2">
        <f t="shared" si="0"/>
        <v>197194241</v>
      </c>
      <c r="F49" s="16">
        <v>743682462</v>
      </c>
    </row>
    <row r="50" spans="1:6" ht="12.75" customHeight="1">
      <c r="A50" s="13" t="s">
        <v>48</v>
      </c>
      <c r="B50" s="3"/>
      <c r="C50" s="15">
        <v>140430461</v>
      </c>
      <c r="D50" s="15">
        <v>16455045</v>
      </c>
      <c r="E50" s="2">
        <f t="shared" si="0"/>
        <v>156885506</v>
      </c>
      <c r="F50" s="16">
        <v>603252001</v>
      </c>
    </row>
    <row r="51" spans="1:6" ht="12.75" customHeight="1">
      <c r="A51" s="13" t="s">
        <v>49</v>
      </c>
      <c r="B51" s="3"/>
      <c r="C51" s="15">
        <v>130780747</v>
      </c>
      <c r="D51" s="15">
        <v>13359144</v>
      </c>
      <c r="E51" s="2">
        <f t="shared" si="0"/>
        <v>144139891</v>
      </c>
      <c r="F51" s="16">
        <v>472471254</v>
      </c>
    </row>
    <row r="52" spans="1:6" ht="12.75" customHeight="1">
      <c r="A52" s="13" t="s">
        <v>50</v>
      </c>
      <c r="B52" s="3"/>
      <c r="C52" s="15">
        <v>111672298</v>
      </c>
      <c r="D52" s="15">
        <v>10540858</v>
      </c>
      <c r="E52" s="2">
        <f t="shared" si="0"/>
        <v>122213156</v>
      </c>
      <c r="F52" s="16">
        <v>360798956</v>
      </c>
    </row>
    <row r="53" spans="1:6" ht="12.75" customHeight="1">
      <c r="A53" s="13" t="s">
        <v>51</v>
      </c>
      <c r="B53" s="3"/>
      <c r="C53" s="15">
        <v>99382389</v>
      </c>
      <c r="D53" s="15">
        <v>8042725</v>
      </c>
      <c r="E53" s="2">
        <f t="shared" si="0"/>
        <v>107425114</v>
      </c>
      <c r="F53" s="16">
        <v>261416567</v>
      </c>
    </row>
    <row r="54" spans="1:6" ht="12.75" customHeight="1">
      <c r="A54" s="13" t="s">
        <v>52</v>
      </c>
      <c r="B54" s="3"/>
      <c r="C54" s="15">
        <v>84061566</v>
      </c>
      <c r="D54" s="15">
        <v>5813048</v>
      </c>
      <c r="E54" s="2">
        <f t="shared" si="0"/>
        <v>89874614</v>
      </c>
      <c r="F54" s="16">
        <v>177355001</v>
      </c>
    </row>
    <row r="55" spans="1:6" ht="12.75" customHeight="1">
      <c r="A55" s="13" t="s">
        <v>53</v>
      </c>
      <c r="B55" s="3"/>
      <c r="C55" s="15">
        <v>68792187</v>
      </c>
      <c r="D55" s="15">
        <v>3918847</v>
      </c>
      <c r="E55" s="2">
        <f t="shared" si="0"/>
        <v>72711034</v>
      </c>
      <c r="F55" s="16">
        <v>108562814</v>
      </c>
    </row>
    <row r="56" spans="1:6" ht="12.75" customHeight="1">
      <c r="A56" s="13" t="s">
        <v>54</v>
      </c>
      <c r="B56" s="3"/>
      <c r="C56" s="15">
        <v>54982038</v>
      </c>
      <c r="D56" s="15">
        <v>2342190</v>
      </c>
      <c r="E56" s="2">
        <f t="shared" si="0"/>
        <v>57324228</v>
      </c>
      <c r="F56" s="16">
        <v>53580776</v>
      </c>
    </row>
    <row r="57" spans="1:6" ht="12.75" customHeight="1">
      <c r="A57" s="13" t="s">
        <v>55</v>
      </c>
      <c r="B57" s="3"/>
      <c r="C57" s="15">
        <v>33887692</v>
      </c>
      <c r="D57" s="15">
        <v>1129038</v>
      </c>
      <c r="E57" s="2">
        <f t="shared" si="0"/>
        <v>35016730</v>
      </c>
      <c r="F57" s="16">
        <v>19693084</v>
      </c>
    </row>
    <row r="58" spans="1:6" ht="12.75" customHeight="1">
      <c r="A58" s="13" t="s">
        <v>56</v>
      </c>
      <c r="B58" s="3"/>
      <c r="C58" s="15">
        <v>15362473</v>
      </c>
      <c r="D58" s="15">
        <v>396907</v>
      </c>
      <c r="E58" s="2">
        <f t="shared" si="0"/>
        <v>15759380</v>
      </c>
      <c r="F58" s="16">
        <v>4330611</v>
      </c>
    </row>
    <row r="59" spans="1:6" ht="12.75" customHeight="1">
      <c r="A59" s="13" t="s">
        <v>57</v>
      </c>
      <c r="B59" s="3"/>
      <c r="C59" s="15">
        <v>4330611</v>
      </c>
      <c r="D59" s="15">
        <v>81367</v>
      </c>
      <c r="E59" s="2">
        <f t="shared" si="0"/>
        <v>4411978</v>
      </c>
      <c r="F59" s="16">
        <v>0</v>
      </c>
    </row>
    <row r="60" spans="1:6" ht="12">
      <c r="A60" s="14"/>
      <c r="B60" s="11">
        <f>SUM(B3:B59)</f>
        <v>14800420000</v>
      </c>
      <c r="C60" s="11">
        <f>SUM(C3:C59)</f>
        <v>14800420000</v>
      </c>
      <c r="D60" s="11">
        <f>SUM(D3:D59)</f>
        <v>8393177444</v>
      </c>
      <c r="E60" s="11">
        <f>SUM(E3:E59)</f>
        <v>23193597444</v>
      </c>
      <c r="F60" s="12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B83" sqref="B83"/>
    </sheetView>
  </sheetViews>
  <sheetFormatPr defaultColWidth="9.140625" defaultRowHeight="15"/>
  <cols>
    <col min="2" max="2" width="13.140625" style="0" bestFit="1" customWidth="1"/>
    <col min="3" max="5" width="14.8515625" style="0" customWidth="1"/>
  </cols>
  <sheetData>
    <row r="1" spans="1:5" ht="13.5">
      <c r="A1" s="4" t="s">
        <v>63</v>
      </c>
      <c r="B1" s="4" t="s">
        <v>64</v>
      </c>
      <c r="C1" s="4" t="s">
        <v>65</v>
      </c>
      <c r="D1" s="4" t="str">
        <f>Sheet1!F2</f>
        <v>未償還残高</v>
      </c>
      <c r="E1" s="4"/>
    </row>
    <row r="2" spans="1:4" ht="13.5">
      <c r="A2" s="4" t="s">
        <v>66</v>
      </c>
      <c r="B2" s="4">
        <f>ROUND(Sheet1!B3,-3)/1000</f>
        <v>6900</v>
      </c>
      <c r="C2" s="4">
        <f>ROUND(Sheet1!C3,-3)/1000</f>
        <v>0</v>
      </c>
      <c r="D2" s="4">
        <f>ROUND(Sheet1!F3,-3)/1000</f>
        <v>6900</v>
      </c>
    </row>
    <row r="3" spans="1:4" ht="13.5">
      <c r="A3" s="4" t="s">
        <v>67</v>
      </c>
      <c r="B3" s="4">
        <f>ROUND(Sheet1!B4,-3)/1000</f>
        <v>142700</v>
      </c>
      <c r="C3" s="4">
        <f>ROUND(Sheet1!C4,-3)/1000</f>
        <v>0</v>
      </c>
      <c r="D3" s="4">
        <f>ROUND(Sheet1!F4,-3)/1000</f>
        <v>149600</v>
      </c>
    </row>
    <row r="4" spans="1:4" ht="13.5">
      <c r="A4" s="4" t="s">
        <v>68</v>
      </c>
      <c r="B4" s="4">
        <f>ROUND(Sheet1!B5,-3)/1000</f>
        <v>213500</v>
      </c>
      <c r="C4" s="4">
        <f>ROUND(Sheet1!C5,-3)/1000</f>
        <v>0</v>
      </c>
      <c r="D4" s="4">
        <f>ROUND(Sheet1!F5,-3)/1000</f>
        <v>363100</v>
      </c>
    </row>
    <row r="5" spans="1:4" ht="13.5">
      <c r="A5" s="4" t="s">
        <v>69</v>
      </c>
      <c r="B5" s="4">
        <f>ROUND(Sheet1!B6,-3)/1000</f>
        <v>321600</v>
      </c>
      <c r="C5" s="4">
        <f>ROUND(Sheet1!C6,-3)/1000</f>
        <v>0</v>
      </c>
      <c r="D5" s="4">
        <f>ROUND(Sheet1!F6,-3)/1000</f>
        <v>684700</v>
      </c>
    </row>
    <row r="6" spans="1:4" ht="13.5">
      <c r="A6" s="4" t="s">
        <v>70</v>
      </c>
      <c r="B6" s="4">
        <f>ROUND(Sheet1!B7,-3)/1000</f>
        <v>450000</v>
      </c>
      <c r="C6" s="4">
        <f>ROUND(Sheet1!C7,-3)/1000</f>
        <v>0</v>
      </c>
      <c r="D6" s="4">
        <f>ROUND(Sheet1!F7,-3)/1000</f>
        <v>1134700</v>
      </c>
    </row>
    <row r="7" spans="1:4" ht="13.5">
      <c r="A7" s="4" t="s">
        <v>71</v>
      </c>
      <c r="B7" s="4">
        <f>ROUND(Sheet1!B8,-3)/1000</f>
        <v>581000</v>
      </c>
      <c r="C7" s="4">
        <f>ROUND(Sheet1!C8,-3)/1000</f>
        <v>0</v>
      </c>
      <c r="D7" s="4">
        <f>ROUND(Sheet1!F8,-3)/1000</f>
        <v>1715700</v>
      </c>
    </row>
    <row r="8" spans="1:4" ht="13.5">
      <c r="A8" s="4" t="s">
        <v>72</v>
      </c>
      <c r="B8" s="4">
        <f>ROUND(Sheet1!B9,-3)/1000</f>
        <v>608600</v>
      </c>
      <c r="C8" s="4">
        <f>ROUND(Sheet1!C9,-3)/1000</f>
        <v>123</v>
      </c>
      <c r="D8" s="4">
        <f>ROUND(Sheet1!F9,-3)/1000</f>
        <v>2324177</v>
      </c>
    </row>
    <row r="9" spans="1:4" ht="13.5">
      <c r="A9" s="4" t="s">
        <v>73</v>
      </c>
      <c r="B9" s="4">
        <f>ROUND(Sheet1!B10,-3)/1000</f>
        <v>850000</v>
      </c>
      <c r="C9" s="4">
        <f>ROUND(Sheet1!C10,-3)/1000</f>
        <v>3418</v>
      </c>
      <c r="D9" s="4">
        <f>ROUND(Sheet1!F10,-3)/1000</f>
        <v>3170758</v>
      </c>
    </row>
    <row r="10" spans="1:4" ht="13.5">
      <c r="A10" s="4" t="s">
        <v>74</v>
      </c>
      <c r="B10" s="4">
        <f>ROUND(Sheet1!B11,-3)/1000</f>
        <v>911200</v>
      </c>
      <c r="C10" s="4">
        <f>ROUND(Sheet1!C11,-3)/1000</f>
        <v>8288</v>
      </c>
      <c r="D10" s="4">
        <f>ROUND(Sheet1!F11,-3)/1000</f>
        <v>4073671</v>
      </c>
    </row>
    <row r="11" spans="1:4" ht="13.5">
      <c r="A11" s="4" t="s">
        <v>75</v>
      </c>
      <c r="B11" s="4">
        <f>ROUND(Sheet1!B12,-3)/1000</f>
        <v>1019000</v>
      </c>
      <c r="C11" s="4">
        <f>ROUND(Sheet1!C12,-3)/1000</f>
        <v>15788</v>
      </c>
      <c r="D11" s="4">
        <f>ROUND(Sheet1!F12,-3)/1000</f>
        <v>5076883</v>
      </c>
    </row>
    <row r="12" spans="1:4" ht="13.5">
      <c r="A12" s="4" t="s">
        <v>76</v>
      </c>
      <c r="B12" s="4">
        <f>ROUND(Sheet1!B13,-3)/1000</f>
        <v>853300</v>
      </c>
      <c r="C12" s="4">
        <f>ROUND(Sheet1!C13,-3)/1000</f>
        <v>24796</v>
      </c>
      <c r="D12" s="4">
        <f>ROUND(Sheet1!F13,-3)/1000</f>
        <v>5905387</v>
      </c>
    </row>
    <row r="13" spans="1:4" ht="13.5">
      <c r="A13" s="4" t="s">
        <v>77</v>
      </c>
      <c r="B13" s="4">
        <f>ROUND(Sheet1!B14,-3)/1000</f>
        <v>824300</v>
      </c>
      <c r="C13" s="4">
        <f>ROUND(Sheet1!C14,-3)/1000</f>
        <v>44886</v>
      </c>
      <c r="D13" s="4">
        <f>ROUND(Sheet1!F14,-3)/1000</f>
        <v>6684801</v>
      </c>
    </row>
    <row r="14" spans="1:4" ht="13.5">
      <c r="A14" s="4" t="s">
        <v>78</v>
      </c>
      <c r="B14" s="4">
        <f>ROUND(Sheet1!B15,-3)/1000</f>
        <v>789900</v>
      </c>
      <c r="C14" s="4">
        <f>ROUND(Sheet1!C15,-3)/1000</f>
        <v>67848</v>
      </c>
      <c r="D14" s="4">
        <f>ROUND(Sheet1!F15,-3)/1000</f>
        <v>7406853</v>
      </c>
    </row>
    <row r="15" spans="1:4" ht="13.5">
      <c r="A15" s="4" t="s">
        <v>79</v>
      </c>
      <c r="B15" s="4">
        <f>ROUND(Sheet1!B16,-3)/1000</f>
        <v>337100</v>
      </c>
      <c r="C15" s="4">
        <f>ROUND(Sheet1!C16,-3)/1000</f>
        <v>91541</v>
      </c>
      <c r="D15" s="4">
        <f>ROUND(Sheet1!F16,-3)/1000</f>
        <v>7652412</v>
      </c>
    </row>
    <row r="16" spans="1:4" ht="13.5">
      <c r="A16" s="4" t="s">
        <v>80</v>
      </c>
      <c r="B16" s="4">
        <f>ROUND(Sheet1!B17,-3)/1000</f>
        <v>776100</v>
      </c>
      <c r="C16" s="4">
        <f>ROUND(Sheet1!C17,-3)/1000</f>
        <v>131021</v>
      </c>
      <c r="D16" s="4">
        <f>ROUND(Sheet1!F17,-3)/1000</f>
        <v>8297490</v>
      </c>
    </row>
    <row r="17" spans="1:4" ht="13.5">
      <c r="A17" s="4" t="s">
        <v>81</v>
      </c>
      <c r="B17" s="4">
        <f>ROUND(Sheet1!B18,-3)/1000</f>
        <v>652100</v>
      </c>
      <c r="C17" s="4">
        <f>ROUND(Sheet1!C18,-3)/1000</f>
        <v>177385</v>
      </c>
      <c r="D17" s="4">
        <f>ROUND(Sheet1!F18,-3)/1000</f>
        <v>8772205</v>
      </c>
    </row>
    <row r="18" spans="1:4" ht="13.5">
      <c r="A18" s="4" t="s">
        <v>82</v>
      </c>
      <c r="B18" s="4">
        <f>ROUND(Sheet1!B19,-3)/1000</f>
        <v>1102200</v>
      </c>
      <c r="C18" s="4">
        <f>ROUND(Sheet1!C19,-3)/1000</f>
        <v>222892</v>
      </c>
      <c r="D18" s="4">
        <f>ROUND(Sheet1!F19,-3)/1000</f>
        <v>9651514</v>
      </c>
    </row>
    <row r="19" spans="1:4" ht="13.5">
      <c r="A19" s="4" t="s">
        <v>83</v>
      </c>
      <c r="B19" s="4">
        <f>ROUND(Sheet1!B20,-3)/1000</f>
        <v>324400</v>
      </c>
      <c r="C19" s="4">
        <f>ROUND(Sheet1!C20,-3)/1000</f>
        <v>267676</v>
      </c>
      <c r="D19" s="4">
        <f>ROUND(Sheet1!F20,-3)/1000</f>
        <v>9708237</v>
      </c>
    </row>
    <row r="20" spans="1:4" ht="13.5">
      <c r="A20" s="4" t="s">
        <v>84</v>
      </c>
      <c r="B20" s="4">
        <f>ROUND(Sheet1!B21,-3)/1000</f>
        <v>762500</v>
      </c>
      <c r="C20" s="4">
        <f>ROUND(Sheet1!C21,-3)/1000</f>
        <v>311941</v>
      </c>
      <c r="D20" s="4">
        <f>ROUND(Sheet1!F21,-3)/1000</f>
        <v>10158796</v>
      </c>
    </row>
    <row r="21" spans="1:4" ht="13.5">
      <c r="A21" s="4" t="s">
        <v>85</v>
      </c>
      <c r="B21" s="4">
        <f>ROUND(Sheet1!B22,-3)/1000</f>
        <v>376000</v>
      </c>
      <c r="C21" s="4">
        <f>ROUND(Sheet1!C22,-3)/1000</f>
        <v>343680</v>
      </c>
      <c r="D21" s="4">
        <f>ROUND(Sheet1!F22,-3)/1000</f>
        <v>10191116</v>
      </c>
    </row>
    <row r="22" spans="1:4" ht="13.5">
      <c r="A22" s="4" t="s">
        <v>86</v>
      </c>
      <c r="B22" s="4">
        <f>ROUND(Sheet1!B23,-3)/1000</f>
        <v>352500</v>
      </c>
      <c r="C22" s="4">
        <f>ROUND(Sheet1!C23,-3)/1000</f>
        <v>381385</v>
      </c>
      <c r="D22" s="4">
        <f>ROUND(Sheet1!F23,-3)/1000</f>
        <v>10162231</v>
      </c>
    </row>
    <row r="23" spans="1:4" ht="13.5">
      <c r="A23" s="4" t="s">
        <v>87</v>
      </c>
      <c r="B23" s="4">
        <f>ROUND(Sheet1!B24,-3)/1000</f>
        <v>392600</v>
      </c>
      <c r="C23" s="4">
        <f>ROUND(Sheet1!C24,-3)/1000</f>
        <v>424536</v>
      </c>
      <c r="D23" s="4">
        <f>ROUND(Sheet1!F24,-3)/1000</f>
        <v>10130295</v>
      </c>
    </row>
    <row r="24" spans="1:4" ht="13.5">
      <c r="A24" s="4" t="s">
        <v>88</v>
      </c>
      <c r="B24" s="4">
        <f>ROUND(Sheet1!B25,-3)/1000</f>
        <v>416100</v>
      </c>
      <c r="C24" s="4">
        <f>ROUND(Sheet1!C25,-3)/1000</f>
        <v>457007</v>
      </c>
      <c r="D24" s="4">
        <f>ROUND(Sheet1!F25,-3)/1000</f>
        <v>10089388</v>
      </c>
    </row>
    <row r="25" spans="1:4" ht="13.5">
      <c r="A25" s="4" t="s">
        <v>89</v>
      </c>
      <c r="B25" s="4">
        <f>ROUND(Sheet1!B26,-3)/1000</f>
        <v>454300</v>
      </c>
      <c r="C25" s="4">
        <f>ROUND(Sheet1!C26,-3)/1000</f>
        <v>471873</v>
      </c>
      <c r="D25" s="4">
        <f>ROUND(Sheet1!F26,-3)/1000</f>
        <v>10071815</v>
      </c>
    </row>
    <row r="26" spans="1:4" ht="13.5">
      <c r="A26" s="4" t="s">
        <v>90</v>
      </c>
      <c r="B26" s="4">
        <f>ROUND(Sheet1!B27,-3)/1000</f>
        <v>499220</v>
      </c>
      <c r="C26" s="4">
        <f>ROUND(Sheet1!C27,-3)/1000</f>
        <v>499220</v>
      </c>
      <c r="D26" s="4">
        <f>ROUND(Sheet1!F27,-3)/1000</f>
        <v>10071815</v>
      </c>
    </row>
    <row r="27" spans="1:4" ht="13.5">
      <c r="A27" s="4" t="s">
        <v>91</v>
      </c>
      <c r="B27" s="4">
        <f>ROUND(Sheet1!B28,-3)/1000</f>
        <v>520000</v>
      </c>
      <c r="C27" s="4">
        <f>ROUND(Sheet1!C28,-3)/1000</f>
        <v>518089</v>
      </c>
      <c r="D27" s="4">
        <f>ROUND(Sheet1!F28,-3)/1000</f>
        <v>10073726</v>
      </c>
    </row>
    <row r="28" spans="1:4" ht="13.5">
      <c r="A28" s="4" t="s">
        <v>92</v>
      </c>
      <c r="B28" s="4">
        <f>ROUND(Sheet1!B29,-3)/1000</f>
        <v>263300</v>
      </c>
      <c r="C28" s="4">
        <f>ROUND(Sheet1!C29,-3)/1000</f>
        <v>539536</v>
      </c>
      <c r="D28" s="4">
        <f>ROUND(Sheet1!F29,-3)/1000</f>
        <v>9797490</v>
      </c>
    </row>
    <row r="29" spans="1:4" ht="13.5">
      <c r="A29" s="4" t="s">
        <v>93</v>
      </c>
      <c r="B29" s="4">
        <f>ROUND(Sheet1!B30,-3)/1000</f>
        <v>0</v>
      </c>
      <c r="C29" s="4">
        <f>ROUND(Sheet1!C30,-3)/1000</f>
        <v>560686</v>
      </c>
      <c r="D29" s="4">
        <f>ROUND(Sheet1!F30,-3)/1000</f>
        <v>9236803</v>
      </c>
    </row>
    <row r="30" spans="1:4" ht="13.5">
      <c r="A30" s="4" t="s">
        <v>94</v>
      </c>
      <c r="B30" s="4">
        <f>ROUND(Sheet1!B31,-3)/1000</f>
        <v>0</v>
      </c>
      <c r="C30" s="4">
        <f>ROUND(Sheet1!C31,-3)/1000</f>
        <v>581731</v>
      </c>
      <c r="D30" s="4">
        <f>ROUND(Sheet1!F31,-3)/1000</f>
        <v>8655072</v>
      </c>
    </row>
    <row r="31" spans="1:4" ht="13.5">
      <c r="A31" s="4" t="s">
        <v>95</v>
      </c>
      <c r="B31" s="4">
        <f>ROUND(Sheet1!B32,-3)/1000</f>
        <v>0</v>
      </c>
      <c r="C31" s="4">
        <f>ROUND(Sheet1!C32,-3)/1000</f>
        <v>662410</v>
      </c>
      <c r="D31" s="4">
        <f>ROUND(Sheet1!F32,-3)/1000</f>
        <v>7992662</v>
      </c>
    </row>
    <row r="32" spans="1:4" ht="13.5">
      <c r="A32" s="4" t="s">
        <v>96</v>
      </c>
      <c r="B32" s="4">
        <f>ROUND(Sheet1!B33,-3)/1000</f>
        <v>0</v>
      </c>
      <c r="C32" s="4">
        <f>ROUND(Sheet1!C33,-3)/1000</f>
        <v>624359</v>
      </c>
      <c r="D32" s="4">
        <f>ROUND(Sheet1!F33,-3)/1000</f>
        <v>7368303</v>
      </c>
    </row>
    <row r="33" spans="1:4" ht="13.5">
      <c r="A33" s="4" t="s">
        <v>97</v>
      </c>
      <c r="B33" s="4">
        <f>ROUND(Sheet1!B34,-3)/1000</f>
        <v>0</v>
      </c>
      <c r="C33" s="4">
        <f>ROUND(Sheet1!C34,-3)/1000</f>
        <v>629946</v>
      </c>
      <c r="D33" s="4">
        <f>ROUND(Sheet1!F34,-3)/1000</f>
        <v>6738357</v>
      </c>
    </row>
    <row r="34" spans="1:4" ht="13.5">
      <c r="A34" s="4" t="s">
        <v>98</v>
      </c>
      <c r="B34" s="4">
        <f>ROUND(Sheet1!B35,-3)/1000</f>
        <v>0</v>
      </c>
      <c r="C34" s="4">
        <f>ROUND(Sheet1!C35,-3)/1000</f>
        <v>630030</v>
      </c>
      <c r="D34" s="4">
        <f>ROUND(Sheet1!F35,-3)/1000</f>
        <v>6108327</v>
      </c>
    </row>
    <row r="35" spans="1:4" ht="13.5">
      <c r="A35" s="4" t="s">
        <v>99</v>
      </c>
      <c r="B35" s="4">
        <f>ROUND(Sheet1!B36,-3)/1000</f>
        <v>0</v>
      </c>
      <c r="C35" s="4">
        <f>ROUND(Sheet1!C36,-3)/1000</f>
        <v>615905</v>
      </c>
      <c r="D35" s="4">
        <f>ROUND(Sheet1!F36,-3)/1000</f>
        <v>5492422</v>
      </c>
    </row>
    <row r="36" spans="1:4" ht="13.5">
      <c r="A36" s="4" t="s">
        <v>100</v>
      </c>
      <c r="B36" s="4">
        <f>ROUND(Sheet1!B37,-3)/1000</f>
        <v>0</v>
      </c>
      <c r="C36" s="4">
        <f>ROUND(Sheet1!C37,-3)/1000</f>
        <v>605605</v>
      </c>
      <c r="D36" s="4">
        <f>ROUND(Sheet1!F37,-3)/1000</f>
        <v>4886817</v>
      </c>
    </row>
    <row r="37" spans="1:4" ht="13.5">
      <c r="A37" s="4" t="s">
        <v>101</v>
      </c>
      <c r="B37" s="4">
        <f>ROUND(Sheet1!B38,-3)/1000</f>
        <v>0</v>
      </c>
      <c r="C37" s="4">
        <f>ROUND(Sheet1!C38,-3)/1000</f>
        <v>571644</v>
      </c>
      <c r="D37" s="4">
        <f>ROUND(Sheet1!F38,-3)/1000</f>
        <v>4315173</v>
      </c>
    </row>
    <row r="38" spans="1:4" ht="13.5">
      <c r="A38" s="4" t="s">
        <v>102</v>
      </c>
      <c r="B38" s="4">
        <f>ROUND(Sheet1!B39,-3)/1000</f>
        <v>0</v>
      </c>
      <c r="C38" s="4">
        <f>ROUND(Sheet1!C39,-3)/1000</f>
        <v>523716</v>
      </c>
      <c r="D38" s="4">
        <f>ROUND(Sheet1!F39,-3)/1000</f>
        <v>3791458</v>
      </c>
    </row>
    <row r="39" spans="1:4" ht="13.5">
      <c r="A39" s="4" t="s">
        <v>103</v>
      </c>
      <c r="B39" s="4">
        <f>ROUND(Sheet1!B40,-3)/1000</f>
        <v>0</v>
      </c>
      <c r="C39" s="4">
        <f>ROUND(Sheet1!C40,-3)/1000</f>
        <v>476426</v>
      </c>
      <c r="D39" s="4">
        <f>ROUND(Sheet1!F40,-3)/1000</f>
        <v>3315032</v>
      </c>
    </row>
    <row r="40" spans="1:4" ht="13.5">
      <c r="A40" s="4" t="s">
        <v>104</v>
      </c>
      <c r="B40" s="4">
        <f>ROUND(Sheet1!B41,-3)/1000</f>
        <v>0</v>
      </c>
      <c r="C40" s="4">
        <f>ROUND(Sheet1!C41,-3)/1000</f>
        <v>429544</v>
      </c>
      <c r="D40" s="4">
        <f>ROUND(Sheet1!F41,-3)/1000</f>
        <v>2885488</v>
      </c>
    </row>
    <row r="41" spans="1:4" ht="13.5">
      <c r="A41" s="4" t="s">
        <v>105</v>
      </c>
      <c r="B41" s="4">
        <f>ROUND(Sheet1!B42,-3)/1000</f>
        <v>0</v>
      </c>
      <c r="C41" s="4">
        <f>ROUND(Sheet1!C42,-3)/1000</f>
        <v>383922</v>
      </c>
      <c r="D41" s="4">
        <f>ROUND(Sheet1!F42,-3)/1000</f>
        <v>2501565</v>
      </c>
    </row>
    <row r="42" spans="1:4" ht="13.5">
      <c r="A42" s="4" t="s">
        <v>106</v>
      </c>
      <c r="B42" s="4">
        <f>ROUND(Sheet1!B43,-3)/1000</f>
        <v>0</v>
      </c>
      <c r="C42" s="4">
        <f>ROUND(Sheet1!C43,-3)/1000</f>
        <v>340789</v>
      </c>
      <c r="D42" s="4">
        <f>ROUND(Sheet1!F43,-3)/1000</f>
        <v>2160776</v>
      </c>
    </row>
    <row r="43" spans="1:4" ht="13.5">
      <c r="A43" s="4" t="s">
        <v>107</v>
      </c>
      <c r="B43" s="4">
        <f>ROUND(Sheet1!B44,-3)/1000</f>
        <v>0</v>
      </c>
      <c r="C43" s="4">
        <f>ROUND(Sheet1!C44,-3)/1000</f>
        <v>301931</v>
      </c>
      <c r="D43" s="4">
        <f>ROUND(Sheet1!F44,-3)/1000</f>
        <v>1858845</v>
      </c>
    </row>
    <row r="44" spans="1:4" ht="13.5">
      <c r="A44" s="4" t="s">
        <v>108</v>
      </c>
      <c r="B44" s="4">
        <f>ROUND(Sheet1!B45,-3)/1000</f>
        <v>0</v>
      </c>
      <c r="C44" s="4">
        <f>ROUND(Sheet1!C45,-3)/1000</f>
        <v>269164</v>
      </c>
      <c r="D44" s="4">
        <f>ROUND(Sheet1!F45,-3)/1000</f>
        <v>1589681</v>
      </c>
    </row>
    <row r="45" spans="1:4" ht="13.5">
      <c r="A45" s="4" t="s">
        <v>109</v>
      </c>
      <c r="B45" s="4">
        <f>ROUND(Sheet1!B46,-3)/1000</f>
        <v>0</v>
      </c>
      <c r="C45" s="4">
        <f>ROUND(Sheet1!C46,-3)/1000</f>
        <v>243036</v>
      </c>
      <c r="D45" s="4">
        <f>ROUND(Sheet1!F46,-3)/1000</f>
        <v>1346645</v>
      </c>
    </row>
    <row r="46" spans="1:4" ht="13.5">
      <c r="A46" s="4" t="s">
        <v>110</v>
      </c>
      <c r="B46" s="4">
        <f>ROUND(Sheet1!B47,-3)/1000</f>
        <v>0</v>
      </c>
      <c r="C46" s="4">
        <f>ROUND(Sheet1!C47,-3)/1000</f>
        <v>226215</v>
      </c>
      <c r="D46" s="4">
        <f>ROUND(Sheet1!F47,-3)/1000</f>
        <v>1120430</v>
      </c>
    </row>
    <row r="47" spans="1:4" ht="13.5">
      <c r="A47" s="4" t="s">
        <v>111</v>
      </c>
      <c r="B47" s="4">
        <f>ROUND(Sheet1!B48,-3)/1000</f>
        <v>0</v>
      </c>
      <c r="C47" s="4">
        <f>ROUND(Sheet1!C48,-3)/1000</f>
        <v>199616</v>
      </c>
      <c r="D47" s="4">
        <f>ROUND(Sheet1!F48,-3)/1000</f>
        <v>920814</v>
      </c>
    </row>
    <row r="48" spans="1:4" ht="13.5">
      <c r="A48" s="4" t="s">
        <v>112</v>
      </c>
      <c r="B48" s="4">
        <f>ROUND(Sheet1!B49,-3)/1000</f>
        <v>0</v>
      </c>
      <c r="C48" s="4">
        <f>ROUND(Sheet1!C49,-3)/1000</f>
        <v>177131</v>
      </c>
      <c r="D48" s="4">
        <f>ROUND(Sheet1!F49,-3)/1000</f>
        <v>743682</v>
      </c>
    </row>
    <row r="49" spans="1:4" ht="13.5">
      <c r="A49" s="4" t="s">
        <v>113</v>
      </c>
      <c r="B49" s="4">
        <f>ROUND(Sheet1!B50,-3)/1000</f>
        <v>0</v>
      </c>
      <c r="C49" s="4">
        <f>ROUND(Sheet1!C50,-3)/1000</f>
        <v>140430</v>
      </c>
      <c r="D49" s="4">
        <f>ROUND(Sheet1!F50,-3)/1000</f>
        <v>603252</v>
      </c>
    </row>
    <row r="50" spans="1:4" ht="13.5">
      <c r="A50" s="4" t="s">
        <v>114</v>
      </c>
      <c r="B50" s="4">
        <f>ROUND(Sheet1!B51,-3)/1000</f>
        <v>0</v>
      </c>
      <c r="C50" s="4">
        <f>ROUND(Sheet1!C51,-3)/1000</f>
        <v>130781</v>
      </c>
      <c r="D50" s="4">
        <f>ROUND(Sheet1!F51,-3)/1000</f>
        <v>472471</v>
      </c>
    </row>
    <row r="51" spans="1:4" ht="13.5">
      <c r="A51" s="4" t="s">
        <v>115</v>
      </c>
      <c r="B51" s="4">
        <f>ROUND(Sheet1!B52,-3)/1000</f>
        <v>0</v>
      </c>
      <c r="C51" s="4">
        <f>ROUND(Sheet1!C52,-3)/1000</f>
        <v>111672</v>
      </c>
      <c r="D51" s="4">
        <f>ROUND(Sheet1!F52,-3)/1000</f>
        <v>360799</v>
      </c>
    </row>
    <row r="52" spans="1:4" ht="13.5">
      <c r="A52" s="4" t="s">
        <v>116</v>
      </c>
      <c r="B52" s="4">
        <f>ROUND(Sheet1!B53,-3)/1000</f>
        <v>0</v>
      </c>
      <c r="C52" s="4">
        <f>ROUND(Sheet1!C53,-3)/1000</f>
        <v>99382</v>
      </c>
      <c r="D52" s="4">
        <f>ROUND(Sheet1!F53,-3)/1000</f>
        <v>261417</v>
      </c>
    </row>
    <row r="53" spans="1:4" ht="13.5">
      <c r="A53" s="4" t="s">
        <v>117</v>
      </c>
      <c r="B53" s="4">
        <f>ROUND(Sheet1!B54,-3)/1000</f>
        <v>0</v>
      </c>
      <c r="C53" s="4">
        <f>ROUND(Sheet1!C54,-3)/1000</f>
        <v>84062</v>
      </c>
      <c r="D53" s="4">
        <f>ROUND(Sheet1!F54,-3)/1000</f>
        <v>177355</v>
      </c>
    </row>
    <row r="54" spans="1:4" ht="13.5">
      <c r="A54" s="4" t="s">
        <v>118</v>
      </c>
      <c r="B54" s="4">
        <f>ROUND(Sheet1!B55,-3)/1000</f>
        <v>0</v>
      </c>
      <c r="C54" s="4">
        <f>ROUND(Sheet1!C55,-3)/1000</f>
        <v>68792</v>
      </c>
      <c r="D54" s="4">
        <f>ROUND(Sheet1!F55,-3)/1000</f>
        <v>108563</v>
      </c>
    </row>
    <row r="55" spans="1:4" ht="13.5">
      <c r="A55" s="4" t="s">
        <v>119</v>
      </c>
      <c r="B55" s="4">
        <f>ROUND(Sheet1!B56,-3)/1000</f>
        <v>0</v>
      </c>
      <c r="C55" s="4">
        <f>ROUND(Sheet1!C56,-3)/1000</f>
        <v>54982</v>
      </c>
      <c r="D55" s="4">
        <f>ROUND(Sheet1!F56,-3)/1000</f>
        <v>53581</v>
      </c>
    </row>
    <row r="56" spans="1:4" ht="13.5">
      <c r="A56" s="4" t="s">
        <v>120</v>
      </c>
      <c r="B56" s="4">
        <f>ROUND(Sheet1!B57,-3)/1000</f>
        <v>0</v>
      </c>
      <c r="C56" s="4">
        <f>ROUND(Sheet1!C57,-3)/1000</f>
        <v>33888</v>
      </c>
      <c r="D56" s="4">
        <f>ROUND(Sheet1!F57,-3)/1000</f>
        <v>19693</v>
      </c>
    </row>
    <row r="57" spans="1:4" ht="13.5">
      <c r="A57" s="4" t="s">
        <v>121</v>
      </c>
      <c r="B57" s="4">
        <f>ROUND(Sheet1!B58,-3)/1000</f>
        <v>0</v>
      </c>
      <c r="C57" s="4">
        <f>ROUND(Sheet1!C58,-3)/1000</f>
        <v>15362</v>
      </c>
      <c r="D57" s="4">
        <f>ROUND(Sheet1!F58,-3)/1000</f>
        <v>4331</v>
      </c>
    </row>
    <row r="58" spans="1:4" ht="13.5">
      <c r="A58" s="4" t="s">
        <v>122</v>
      </c>
      <c r="B58" s="4">
        <f>ROUND(Sheet1!B59,-3)/1000</f>
        <v>0</v>
      </c>
      <c r="C58" s="4">
        <f>ROUND(Sheet1!C59,-3)/1000</f>
        <v>4331</v>
      </c>
      <c r="D58" s="4">
        <f>ROUND(Sheet1!F59,-3)/1000</f>
        <v>0</v>
      </c>
    </row>
    <row r="59" spans="1:4" ht="13.5">
      <c r="A59" s="4"/>
      <c r="B59" s="4"/>
      <c r="C59" s="4"/>
      <c r="D59" s="4"/>
    </row>
    <row r="60" spans="1:4" ht="13.5">
      <c r="A60" s="4"/>
      <c r="B60" s="4"/>
      <c r="C60" s="4"/>
      <c r="D60" s="4"/>
    </row>
    <row r="61" spans="1:4" ht="13.5">
      <c r="A61" s="4"/>
      <c r="B61" s="4"/>
      <c r="C61" s="4"/>
      <c r="D61" s="4"/>
    </row>
    <row r="62" spans="1:4" ht="13.5">
      <c r="A62" s="4"/>
      <c r="B62" s="4"/>
      <c r="C62" s="4"/>
      <c r="D62" s="4"/>
    </row>
    <row r="63" spans="1:4" ht="13.5">
      <c r="A63" s="4"/>
      <c r="B63" s="4"/>
      <c r="C63" s="4"/>
      <c r="D63" s="4"/>
    </row>
    <row r="64" spans="1:4" ht="13.5">
      <c r="A64" s="4"/>
      <c r="B64" s="4"/>
      <c r="C64" s="4"/>
      <c r="D64" s="4"/>
    </row>
    <row r="65" spans="1:4" ht="13.5">
      <c r="A65" s="4"/>
      <c r="B65" s="4"/>
      <c r="C65" s="4"/>
      <c r="D65" s="4"/>
    </row>
    <row r="66" spans="1:4" ht="13.5">
      <c r="A66" s="4"/>
      <c r="B66" s="4"/>
      <c r="C66" s="4"/>
      <c r="D66" s="4"/>
    </row>
    <row r="67" spans="1:4" ht="13.5">
      <c r="A67" s="4"/>
      <c r="B67" s="4"/>
      <c r="C67" s="4"/>
      <c r="D67" s="4"/>
    </row>
    <row r="68" spans="1:4" ht="13.5">
      <c r="A68" s="4"/>
      <c r="B68" s="4"/>
      <c r="C68" s="4"/>
      <c r="D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spans="1:4" ht="13.5">
      <c r="A72" s="4"/>
      <c r="B72" s="4"/>
      <c r="C72" s="4"/>
      <c r="D72" s="4"/>
    </row>
    <row r="73" spans="1:4" ht="13.5">
      <c r="A73" s="4"/>
      <c r="B73" s="4"/>
      <c r="C73" s="4"/>
      <c r="D73" s="4"/>
    </row>
    <row r="74" spans="1:4" ht="13.5">
      <c r="A74" s="4"/>
      <c r="B74" s="4"/>
      <c r="C74" s="4"/>
      <c r="D74" s="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O.Arai</dc:creator>
  <cp:keywords/>
  <dc:description/>
  <cp:lastModifiedBy>Minoru KAJITA</cp:lastModifiedBy>
  <cp:lastPrinted>2009-08-21T04:16:04Z</cp:lastPrinted>
  <dcterms:created xsi:type="dcterms:W3CDTF">2009-08-19T12:29:25Z</dcterms:created>
  <dcterms:modified xsi:type="dcterms:W3CDTF">2009-10-20T22:13:28Z</dcterms:modified>
  <cp:category/>
  <cp:version/>
  <cp:contentType/>
  <cp:contentStatus/>
</cp:coreProperties>
</file>